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73" activeTab="8"/>
  </bookViews>
  <sheets>
    <sheet name="Capa" sheetId="1" r:id="rId1"/>
    <sheet name="Business Case" sheetId="2" r:id="rId2"/>
    <sheet name="A3" sheetId="3" r:id="rId3"/>
    <sheet name="Marketing" sheetId="4" r:id="rId4"/>
    <sheet name="Viabilidade" sheetId="5" r:id="rId5"/>
    <sheet name="Check-list" sheetId="6" r:id="rId6"/>
    <sheet name="Stakeholders" sheetId="7" r:id="rId7"/>
    <sheet name="Qualidade" sheetId="8" r:id="rId8"/>
    <sheet name="Competências" sheetId="9" r:id="rId9"/>
    <sheet name="Comunicação" sheetId="10" r:id="rId10"/>
    <sheet name="BOM" sheetId="11" r:id="rId11"/>
    <sheet name="Contingencias" sheetId="12" r:id="rId12"/>
    <sheet name="Delivearable" sheetId="13" r:id="rId13"/>
    <sheet name="WBS" sheetId="14" r:id="rId14"/>
    <sheet name="Documentos" sheetId="15" r:id="rId15"/>
    <sheet name="Diário de bordo" sheetId="16" r:id="rId16"/>
    <sheet name="FUP" sheetId="17" r:id="rId17"/>
    <sheet name="Avaliação Final" sheetId="18" r:id="rId18"/>
    <sheet name="Lições" sheetId="19" r:id="rId19"/>
    <sheet name="Encerramento" sheetId="20" r:id="rId20"/>
    <sheet name="Forms" sheetId="21" r:id="rId21"/>
    <sheet name="Aux" sheetId="22" r:id="rId22"/>
  </sheets>
  <definedNames>
    <definedName name="_xlfn.AGGREGATE" hidden="1">#NAME?</definedName>
    <definedName name="_xlnm.Print_Area" localSheetId="2">'A3'!$A$1:$DP$89</definedName>
    <definedName name="_xlnm.Print_Area" localSheetId="21">'Aux'!$A$1:$L$14</definedName>
    <definedName name="_xlnm.Print_Area" localSheetId="10">'BOM'!$A$1:$H$27</definedName>
    <definedName name="_xlnm.Print_Area" localSheetId="1">'Business Case'!$A$1:$BI$73</definedName>
    <definedName name="_xlnm.Print_Area" localSheetId="0">'Capa'!$A$2:$BK$49</definedName>
    <definedName name="_xlnm.Print_Area" localSheetId="5">'Check-list'!$A$1:$E$63</definedName>
    <definedName name="_xlnm.Print_Area" localSheetId="8">'Competências'!$A$1:$Y$23</definedName>
    <definedName name="_xlnm.Print_Area" localSheetId="9">'Comunicação'!$A$1:$I$15</definedName>
    <definedName name="_xlnm.Print_Area" localSheetId="11">'Contingencias'!$A$1:$J$27</definedName>
    <definedName name="_xlnm.Print_Area" localSheetId="12">'Delivearable'!$A$1:$BI$60</definedName>
    <definedName name="_xlnm.Print_Area" localSheetId="15">'Diário de bordo'!$A$1:$E$27</definedName>
    <definedName name="_xlnm.Print_Area" localSheetId="14">'Documentos'!$A$1:$I$33</definedName>
    <definedName name="_xlnm.Print_Area" localSheetId="20">'Forms'!$A$1:$Z$27</definedName>
    <definedName name="_xlnm.Print_Area" localSheetId="16">'FUP'!$A$1:$F$26</definedName>
    <definedName name="_xlnm.Print_Area" localSheetId="18">'Lições'!$A$1:$F$26</definedName>
    <definedName name="_xlnm.Print_Area" localSheetId="3">'Marketing'!$A$1:$K$25</definedName>
    <definedName name="_xlnm.Print_Area" localSheetId="7">'Qualidade'!$A$1:$C$36</definedName>
    <definedName name="_xlnm.Print_Area" localSheetId="6">'Stakeholders'!$A$1:$P$44</definedName>
    <definedName name="_xlnm.Print_Area" localSheetId="4">'Viabilidade'!$A$1:$F$32</definedName>
    <definedName name="_xlnm.Print_Area" localSheetId="13">'WBS'!$A$1:$K$58</definedName>
    <definedName name="Check">'Aux'!$B$3:$B$5</definedName>
    <definedName name="Quantificação">'Aux'!$E$2:$F$6</definedName>
    <definedName name="Valor">'Aux'!$E$3:$E$6</definedName>
  </definedNames>
  <calcPr fullCalcOnLoad="1"/>
</workbook>
</file>

<file path=xl/comments1.xml><?xml version="1.0" encoding="utf-8"?>
<comments xmlns="http://schemas.openxmlformats.org/spreadsheetml/2006/main">
  <authors>
    <author>Daniel Gasnier</author>
  </authors>
  <commentList>
    <comment ref="H5" authorId="0">
      <text>
        <r>
          <rPr>
            <b/>
            <sz val="9"/>
            <rFont val="Tahoma"/>
            <family val="2"/>
          </rPr>
          <t>Nome/designação oficial do Projeto</t>
        </r>
      </text>
    </comment>
    <comment ref="H7" authorId="0">
      <text>
        <r>
          <rPr>
            <b/>
            <sz val="9"/>
            <rFont val="Tahoma"/>
            <family val="2"/>
          </rPr>
          <t>Nome do atual Gerente responsável pelo Projeto (um único nome).</t>
        </r>
      </text>
    </comment>
    <comment ref="H9" authorId="0">
      <text>
        <r>
          <rPr>
            <b/>
            <sz val="9"/>
            <rFont val="Tahoma"/>
            <family val="2"/>
          </rPr>
          <t>Nome da empresa patrocinadora</t>
        </r>
      </text>
    </comment>
    <comment ref="H22" authorId="0">
      <text>
        <r>
          <rPr>
            <b/>
            <sz val="9"/>
            <rFont val="Tahoma"/>
            <family val="2"/>
          </rPr>
          <t>Nome do principal Sponsor responsável pelo Projeto (um único nome).</t>
        </r>
      </text>
    </comment>
    <comment ref="H24" authorId="0">
      <text>
        <r>
          <rPr>
            <b/>
            <sz val="9"/>
            <rFont val="Tahoma"/>
            <family val="2"/>
          </rPr>
          <t>Nome do editor deste formulário (apenas se for diferente do Gerente do Projeto).</t>
        </r>
      </text>
    </comment>
  </commentList>
</comments>
</file>

<file path=xl/comments13.xml><?xml version="1.0" encoding="utf-8"?>
<comments xmlns="http://schemas.openxmlformats.org/spreadsheetml/2006/main">
  <authors>
    <author>Daniel Gasnier</author>
    <author>Patrick Gasnier</author>
  </authors>
  <commentList>
    <comment ref="L9" authorId="0">
      <text>
        <r>
          <rPr>
            <b/>
            <sz val="9"/>
            <rFont val="Tahoma"/>
            <family val="2"/>
          </rPr>
          <t xml:space="preserve">Código referente à Deliverable na WBS do projeto </t>
        </r>
      </text>
    </comment>
    <comment ref="L11" authorId="0">
      <text>
        <r>
          <rPr>
            <b/>
            <sz val="9"/>
            <rFont val="Tahoma"/>
            <family val="2"/>
          </rPr>
          <t>Nome que indica, de maneira resumida, o Deliverable</t>
        </r>
      </text>
    </comment>
    <comment ref="L13" authorId="0">
      <text>
        <r>
          <rPr>
            <b/>
            <sz val="9"/>
            <rFont val="Tahoma"/>
            <family val="2"/>
          </rPr>
          <t>Nome do indivíduo responsável pela execução desta deliverable e quem vai deter os créditos da deliverable.</t>
        </r>
      </text>
    </comment>
    <comment ref="L16" authorId="0">
      <text>
        <r>
          <rPr>
            <b/>
            <sz val="9"/>
            <rFont val="Tahoma"/>
            <family val="2"/>
          </rPr>
          <t>Nome do gerente do projeto a qual a execução da Deliverable pertence</t>
        </r>
      </text>
    </comment>
    <comment ref="L33" authorId="0">
      <text>
        <r>
          <rPr>
            <b/>
            <sz val="9"/>
            <rFont val="Tahoma"/>
            <family val="2"/>
          </rPr>
          <t>Código dos itens da WBS dos quais a deliverable necessita para ser executada</t>
        </r>
      </text>
    </comment>
    <comment ref="L36" authorId="0">
      <text>
        <r>
          <rPr>
            <b/>
            <sz val="9"/>
            <rFont val="Tahoma"/>
            <family val="2"/>
          </rPr>
          <t>Data para entrega da deliverable</t>
        </r>
      </text>
    </comment>
    <comment ref="L39" authorId="0">
      <text>
        <r>
          <rPr>
            <b/>
            <sz val="9"/>
            <rFont val="Tahoma"/>
            <family val="2"/>
          </rPr>
          <t>Remuneração que o Executante responsável irá receber pela execução da deliverable</t>
        </r>
      </text>
    </comment>
    <comment ref="L42" authorId="0">
      <text>
        <r>
          <rPr>
            <b/>
            <sz val="9"/>
            <rFont val="Tahoma"/>
            <family val="2"/>
          </rPr>
          <t>Código das tarefas e/ou deliverables menores (filhos/agregados) que compõem essa deliverable</t>
        </r>
      </text>
    </comment>
    <comment ref="L19" authorId="0">
      <text>
        <r>
          <rPr>
            <b/>
            <sz val="9"/>
            <rFont val="Tahoma"/>
            <family val="2"/>
          </rPr>
          <t>Descreva qual deve ser o resultado da deliverable (qualitativo)</t>
        </r>
      </text>
    </comment>
    <comment ref="L27" authorId="0">
      <text>
        <r>
          <rPr>
            <b/>
            <sz val="9"/>
            <rFont val="Tahoma"/>
            <family val="2"/>
          </rPr>
          <t>Descreva os dados, informações e diretivas que a deliverable deve receber</t>
        </r>
      </text>
    </comment>
    <comment ref="L30" authorId="0">
      <text>
        <r>
          <rPr>
            <b/>
            <sz val="9"/>
            <rFont val="Tahoma"/>
            <family val="2"/>
          </rPr>
          <t>Descreva os resultados que a deliverable deve produzir</t>
        </r>
      </text>
    </comment>
    <comment ref="L45" authorId="0">
      <text>
        <r>
          <rPr>
            <b/>
            <sz val="9"/>
            <rFont val="Tahoma"/>
            <family val="2"/>
          </rPr>
          <t>Descreva o que se espera em termos de qualidade da deliverable (quantitativo e qualitativo)</t>
        </r>
      </text>
    </comment>
    <comment ref="L48" authorId="0">
      <text>
        <r>
          <rPr>
            <b/>
            <sz val="9"/>
            <rFont val="Tahoma"/>
            <family val="2"/>
          </rPr>
          <t>Especifique o formato e meio de entrega da deliverable</t>
        </r>
      </text>
    </comment>
    <comment ref="G5" authorId="1">
      <text>
        <r>
          <rPr>
            <sz val="9"/>
            <rFont val="Constantia"/>
            <family val="2"/>
          </rPr>
          <t xml:space="preserve">Nome do projeto ao qual a execução da deliverable pertence.
</t>
        </r>
      </text>
    </comment>
    <comment ref="L24" authorId="0">
      <text>
        <r>
          <rPr>
            <b/>
            <sz val="9"/>
            <rFont val="Tahoma"/>
            <family val="2"/>
          </rPr>
          <t>Descreva no que ou aonde a deliverable será utilizada</t>
        </r>
      </text>
    </comment>
  </commentList>
</comments>
</file>

<file path=xl/comments14.xml><?xml version="1.0" encoding="utf-8"?>
<comments xmlns="http://schemas.openxmlformats.org/spreadsheetml/2006/main">
  <authors>
    <author>Daniel Gasnier</author>
  </authors>
  <commentList>
    <comment ref="D5" authorId="0">
      <text>
        <r>
          <rPr>
            <b/>
            <sz val="9"/>
            <rFont val="Constantia"/>
            <family val="2"/>
          </rPr>
          <t>Daniel Gasnier:</t>
        </r>
        <r>
          <rPr>
            <sz val="9"/>
            <rFont val="Constantia"/>
            <family val="2"/>
          </rPr>
          <t xml:space="preserve">
Havendo necessidade de detalhar a EAP (WBS) num "Dicionario de EAP"recomendamos documentar estes detalhes no campo de anotações do software de Agendamento (MS-Project ou equivalente).</t>
        </r>
      </text>
    </comment>
  </commentList>
</comments>
</file>

<file path=xl/comments2.xml><?xml version="1.0" encoding="utf-8"?>
<comments xmlns="http://schemas.openxmlformats.org/spreadsheetml/2006/main">
  <authors>
    <author>Daniel Gasnier</author>
    <author>www.DanielGasnier.com</author>
  </authors>
  <commentList>
    <comment ref="L12" authorId="0">
      <text>
        <r>
          <rPr>
            <b/>
            <sz val="9"/>
            <rFont val="Tahoma"/>
            <family val="2"/>
          </rPr>
          <t>Explique as condições originais, sem a intervenção/implementação do projeto.</t>
        </r>
      </text>
    </comment>
    <comment ref="L15" authorId="0">
      <text>
        <r>
          <rPr>
            <b/>
            <sz val="9"/>
            <rFont val="Tahoma"/>
            <family val="2"/>
          </rPr>
          <t>Procure descrever as condições futuras, quando o projeto tiver sido concluído e pudermos desfrutar de seus resultados.</t>
        </r>
      </text>
    </comment>
    <comment ref="L18" authorId="0">
      <text>
        <r>
          <rPr>
            <b/>
            <sz val="9"/>
            <rFont val="Tahoma"/>
            <family val="2"/>
          </rPr>
          <t>Destaque aqui os pontos positivos que a implementação do projeto trará para a organização e as demais partes interessadas.</t>
        </r>
      </text>
    </comment>
    <comment ref="L21" authorId="0">
      <text>
        <r>
          <rPr>
            <b/>
            <sz val="9"/>
            <rFont val="Tahoma"/>
            <family val="2"/>
          </rPr>
          <t>Seja transparente e sincero, apresentando também os aspectos negativos que a nova realidade terá, se existirem.</t>
        </r>
      </text>
    </comment>
    <comment ref="L24" authorId="0">
      <text>
        <r>
          <rPr>
            <b/>
            <sz val="9"/>
            <rFont val="Tahoma"/>
            <family val="2"/>
          </rPr>
          <t>Especifique objetivos, produtos e/ou serviços gerados pelo projeto, de forma realista e quantificada (serão auditados no encerramento do projeto).</t>
        </r>
      </text>
    </comment>
    <comment ref="L30" authorId="0">
      <text>
        <r>
          <rPr>
            <b/>
            <sz val="9"/>
            <rFont val="Tahoma"/>
            <family val="2"/>
          </rPr>
          <t>Explique a metodologia de trabalho, em termos de seus conceitos fundamentais e tecnologias envolvidas (alternativa escolhida para a execução do projeto).</t>
        </r>
      </text>
    </comment>
    <comment ref="L33" authorId="0">
      <text>
        <r>
          <rPr>
            <b/>
            <sz val="9"/>
            <rFont val="Tahoma"/>
            <family val="2"/>
          </rPr>
          <t>Descreva o que acontecerá caso a proposta seja aceita e implementada.</t>
        </r>
      </text>
    </comment>
    <comment ref="L39" authorId="0">
      <text>
        <r>
          <rPr>
            <b/>
            <sz val="9"/>
            <rFont val="Tahoma"/>
            <family val="2"/>
          </rPr>
          <t>Descreva o que acontecerá caso a proposta não seja aceita e não haja mudança.</t>
        </r>
      </text>
    </comment>
    <comment ref="L42" authorId="0">
      <text>
        <r>
          <rPr>
            <b/>
            <sz val="9"/>
            <rFont val="Tahoma"/>
            <family val="2"/>
          </rPr>
          <t>Relacione os recursos-chave requeridos, de forma que possamos avaliar os inter-relacionamentos mais críticos.</t>
        </r>
      </text>
    </comment>
    <comment ref="L45" authorId="0">
      <text>
        <r>
          <rPr>
            <b/>
            <sz val="9"/>
            <rFont val="Tahoma"/>
            <family val="2"/>
          </rPr>
          <t>Relacione as organizações e pessoas interessadas e afetadas pelo projeto, de forma que se antecipe as devidas comunicações requeridas.</t>
        </r>
      </text>
    </comment>
    <comment ref="L48" authorId="0">
      <text>
        <r>
          <rPr>
            <b/>
            <sz val="9"/>
            <rFont val="Tahoma"/>
            <family val="2"/>
          </rPr>
          <t>Destaque as “regras do jogo”, quer sejam   externas, quer sejam internas (estabelecidas pela equipe do projeto).  Sempre que possível, procure identificar a verba disponível [R$].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Avalie, preliminarmente, os riscos envolvidos e possíveis impactos organizacionais do projeto. Destaque os obstáculos em que o Gerente de projeto não tenha autonomia, onde possivelmente solicitará apoio do patrocinador. </t>
        </r>
      </text>
    </comment>
    <comment ref="L36" authorId="0">
      <text>
        <r>
          <rPr>
            <b/>
            <sz val="9"/>
            <rFont val="Tahoma"/>
            <family val="2"/>
          </rPr>
          <t>Descreva o que acontecerá caso a proposta seja aceita e implementada.</t>
        </r>
      </text>
    </comment>
    <comment ref="L9" authorId="0">
      <text>
        <r>
          <rPr>
            <b/>
            <sz val="9"/>
            <rFont val="Tahoma"/>
            <family val="2"/>
          </rPr>
          <t>Explique as condições originais, sem a intervenção/implementação do projeto.</t>
        </r>
      </text>
    </comment>
    <comment ref="L54" authorId="0">
      <text>
        <r>
          <rPr>
            <b/>
            <sz val="9"/>
            <rFont val="Tahoma"/>
            <family val="2"/>
          </rPr>
          <t>Relacione as organizações e pessoas interessadas e afetadas pelo projeto, de forma que se antecipe as devidas comunicações requeridas.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Avalie, preliminarmente, os riscos envolvidos e possíveis impactos organizacionais do projeto. Destaque os obstáculos em que o Gerente de projeto não tenha autonomia, onde possivelmente solicitará apoio do patrocinador. </t>
        </r>
      </text>
    </comment>
    <comment ref="L27" authorId="0">
      <text>
        <r>
          <rPr>
            <b/>
            <sz val="9"/>
            <rFont val="Tahoma"/>
            <family val="2"/>
          </rPr>
          <t>Especifique objetivos, produtos e/ou serviços gerados pelo projeto, de forma realista e quantificada (serão auditados no encerramento do projeto).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Avalie, preliminarmente, os riscos envolvidos e possíveis impactos organizacionais do projeto. Destaque os obstáculos em que o Gerente de projeto não tenha autonomia, onde possivelmente solicitará apoio do patrocinador. </t>
        </r>
      </text>
    </comment>
    <comment ref="G3" authorId="1">
      <text>
        <r>
          <rPr>
            <b/>
            <sz val="9"/>
            <rFont val="Tahoma"/>
            <family val="2"/>
          </rPr>
          <t>Também denominada Project Charter, Curriculo do projeto ou Ficha de Entrada.</t>
        </r>
      </text>
    </comment>
  </commentList>
</comments>
</file>

<file path=xl/comments3.xml><?xml version="1.0" encoding="utf-8"?>
<comments xmlns="http://schemas.openxmlformats.org/spreadsheetml/2006/main">
  <authors>
    <author>Daniel Gasnier</author>
  </authors>
  <commentList>
    <comment ref="C59" authorId="0">
      <text>
        <r>
          <rPr>
            <b/>
            <sz val="9"/>
            <rFont val="Tahoma"/>
            <family val="2"/>
          </rPr>
          <t>Incluir Data e Quantificar</t>
        </r>
      </text>
    </comment>
  </commentList>
</comments>
</file>

<file path=xl/comments7.xml><?xml version="1.0" encoding="utf-8"?>
<comments xmlns="http://schemas.openxmlformats.org/spreadsheetml/2006/main">
  <authors>
    <author>www.DanielGasnier.com</author>
  </authors>
  <commentList>
    <comment ref="C14" authorId="0">
      <text>
        <r>
          <rPr>
            <b/>
            <sz val="9"/>
            <rFont val="Tahoma"/>
            <family val="2"/>
          </rPr>
          <t>Indicar se PMP</t>
        </r>
      </text>
    </comment>
  </commentList>
</comments>
</file>

<file path=xl/sharedStrings.xml><?xml version="1.0" encoding="utf-8"?>
<sst xmlns="http://schemas.openxmlformats.org/spreadsheetml/2006/main" count="798" uniqueCount="519">
  <si>
    <r>
      <rPr>
        <b/>
        <sz val="11"/>
        <color indexed="8"/>
        <rFont val="Arial"/>
        <family val="2"/>
      </rPr>
      <t xml:space="preserve"> Capa: </t>
    </r>
    <r>
      <rPr>
        <sz val="11"/>
        <color indexed="8"/>
        <rFont val="Arial"/>
        <family val="2"/>
      </rPr>
      <t>Folha de abertura da Proposta executiva</t>
    </r>
  </si>
  <si>
    <r>
      <t xml:space="preserve"> </t>
    </r>
    <r>
      <rPr>
        <b/>
        <sz val="11"/>
        <color indexed="8"/>
        <rFont val="Arial"/>
        <family val="2"/>
      </rPr>
      <t>Forms:</t>
    </r>
    <r>
      <rPr>
        <sz val="11"/>
        <color indexed="8"/>
        <rFont val="Arial"/>
        <family val="2"/>
      </rPr>
      <t xml:space="preserve"> Controle dos Formulários desta Proposta executiva que já estão concluídos. </t>
    </r>
  </si>
  <si>
    <r>
      <rPr>
        <b/>
        <sz val="11"/>
        <color indexed="8"/>
        <rFont val="Arial"/>
        <family val="2"/>
      </rPr>
      <t xml:space="preserve"> Business case</t>
    </r>
    <r>
      <rPr>
        <sz val="11"/>
        <color indexed="8"/>
        <rFont val="Arial"/>
        <family val="2"/>
      </rPr>
      <t>: Analise qualitativa da viabilidade do projeto.</t>
    </r>
  </si>
  <si>
    <r>
      <t xml:space="preserve"> </t>
    </r>
    <r>
      <rPr>
        <b/>
        <sz val="11"/>
        <color indexed="8"/>
        <rFont val="Arial"/>
        <family val="2"/>
      </rPr>
      <t>A3</t>
    </r>
    <r>
      <rPr>
        <sz val="11"/>
        <color indexed="8"/>
        <rFont val="Arial"/>
        <family val="2"/>
      </rPr>
      <t>: Formulario A3 do projeto (quando requerido).</t>
    </r>
  </si>
  <si>
    <r>
      <t xml:space="preserve"> </t>
    </r>
    <r>
      <rPr>
        <b/>
        <sz val="11"/>
        <color indexed="8"/>
        <rFont val="Arial"/>
        <family val="2"/>
      </rPr>
      <t>Marketing</t>
    </r>
    <r>
      <rPr>
        <sz val="11"/>
        <color indexed="8"/>
        <rFont val="Arial"/>
        <family val="2"/>
      </rPr>
      <t>: Análise de marketing (informações de mercado).</t>
    </r>
  </si>
  <si>
    <r>
      <t xml:space="preserve">Nota: Original é mantido atualizado, sendo disponobilizado para download em </t>
    </r>
    <r>
      <rPr>
        <u val="single"/>
        <sz val="10"/>
        <color indexed="21"/>
        <rFont val="Arial"/>
        <family val="2"/>
      </rPr>
      <t>www.DanielGasnier.com</t>
    </r>
  </si>
  <si>
    <t>CPO</t>
  </si>
  <si>
    <t xml:space="preserve"> Formulário "Qualidade" finalizado.</t>
  </si>
  <si>
    <t xml:space="preserve"> Formulário "Competências" finalizado.</t>
  </si>
  <si>
    <r>
      <t xml:space="preserve"> </t>
    </r>
    <r>
      <rPr>
        <b/>
        <sz val="11"/>
        <color indexed="8"/>
        <rFont val="Arial"/>
        <family val="2"/>
      </rPr>
      <t>Competencias</t>
    </r>
    <r>
      <rPr>
        <sz val="11"/>
        <color indexed="8"/>
        <rFont val="Arial"/>
        <family val="2"/>
      </rPr>
      <t>: Mapa de competências disponíveis (Analise de GAPs).</t>
    </r>
  </si>
  <si>
    <t xml:space="preserve"> Formulário "Comunicação" finalizado.</t>
  </si>
  <si>
    <t>Patrocinadores e CPO</t>
  </si>
  <si>
    <t>Gerente do Projeto, lideres e colaboradores</t>
  </si>
  <si>
    <t>Gerente do Projeto e CPO</t>
  </si>
  <si>
    <t>Empresa:</t>
  </si>
  <si>
    <t>Divisão:</t>
  </si>
  <si>
    <t>Depto:</t>
  </si>
  <si>
    <t>Setor:</t>
  </si>
  <si>
    <t>Padrinho:</t>
  </si>
  <si>
    <t>Daniel Gasnier</t>
  </si>
  <si>
    <t>Proposta Executiva</t>
  </si>
  <si>
    <t>Tema:</t>
  </si>
  <si>
    <t>Ação corretiva</t>
  </si>
  <si>
    <t>Prazo</t>
  </si>
  <si>
    <t>Comentários</t>
  </si>
  <si>
    <t>Responsável</t>
  </si>
  <si>
    <t>Possível Causa</t>
  </si>
  <si>
    <t>Item a investigar</t>
  </si>
  <si>
    <t>Situação</t>
  </si>
  <si>
    <t xml:space="preserve">Participantes: </t>
  </si>
  <si>
    <r>
      <rPr>
        <b/>
        <sz val="11"/>
        <color indexed="8"/>
        <rFont val="Arial"/>
        <family val="2"/>
      </rPr>
      <t xml:space="preserve"> Contingencias</t>
    </r>
    <r>
      <rPr>
        <sz val="11"/>
        <color indexed="8"/>
        <rFont val="Arial"/>
        <family val="2"/>
      </rPr>
      <t>: Análise de Riscos &amp; Plano de Contingências.</t>
    </r>
  </si>
  <si>
    <t xml:space="preserve"> Formulário "WBS" desnecessário e/ou finalizado.</t>
  </si>
  <si>
    <r>
      <t xml:space="preserve"> </t>
    </r>
    <r>
      <rPr>
        <b/>
        <sz val="11"/>
        <color indexed="8"/>
        <rFont val="Arial"/>
        <family val="2"/>
      </rPr>
      <t>WBS</t>
    </r>
    <r>
      <rPr>
        <sz val="11"/>
        <color indexed="8"/>
        <rFont val="Arial"/>
        <family val="2"/>
      </rPr>
      <t>: Formulário da Estrutura Analítica do Projeto (WBS).</t>
    </r>
  </si>
  <si>
    <t>(Baseline/Revisado)</t>
  </si>
  <si>
    <t xml:space="preserve"> Formulário "Documentos" finalizado.</t>
  </si>
  <si>
    <r>
      <rPr>
        <b/>
        <sz val="11"/>
        <color indexed="8"/>
        <rFont val="Arial"/>
        <family val="2"/>
      </rPr>
      <t xml:space="preserve"> Documentos</t>
    </r>
    <r>
      <rPr>
        <sz val="11"/>
        <color indexed="8"/>
        <rFont val="Arial"/>
        <family val="2"/>
      </rPr>
      <t>: Relação dos documentos anexados.</t>
    </r>
  </si>
  <si>
    <t xml:space="preserve"> Formulário "Diário de bordo" finalizado.</t>
  </si>
  <si>
    <t>Ocorrência/Marcos</t>
  </si>
  <si>
    <t>Gerencia Atividades</t>
  </si>
  <si>
    <t>Gerencia Projetos</t>
  </si>
  <si>
    <t>Lidera equipes</t>
  </si>
  <si>
    <t>Soluciona Problemas</t>
  </si>
  <si>
    <t>Resp. Segurança</t>
  </si>
  <si>
    <t>Procedimentos Administrativos</t>
  </si>
  <si>
    <t>Faturamento</t>
  </si>
  <si>
    <t>(…)</t>
  </si>
  <si>
    <t>Ana</t>
  </si>
  <si>
    <t>Beatriz</t>
  </si>
  <si>
    <t>Carlos</t>
  </si>
  <si>
    <t>Eduardo</t>
  </si>
  <si>
    <t>Habilitações</t>
  </si>
  <si>
    <t>Ref</t>
  </si>
  <si>
    <t>Duração</t>
  </si>
  <si>
    <t>Id</t>
  </si>
  <si>
    <t>Dependências</t>
  </si>
  <si>
    <t>Recursos</t>
  </si>
  <si>
    <t>Obs</t>
  </si>
  <si>
    <t xml:space="preserve">PLANO DE AÇÃO </t>
  </si>
  <si>
    <t xml:space="preserve">TBD </t>
  </si>
  <si>
    <t>Análise de viabilidade (qualitativa)</t>
  </si>
  <si>
    <t>Template de Proposta Executiva</t>
  </si>
  <si>
    <t>Form Capa finalizado:</t>
  </si>
  <si>
    <t>FORMS: Controle dos Formulários Concluídos desta Proposta Executiva</t>
  </si>
  <si>
    <t>Indice de Formulários</t>
  </si>
  <si>
    <t>Nota: Elaborar/acompanhar WBS/EAP proferencialmente em Software PMIS de Agendamento.</t>
  </si>
  <si>
    <t>Início</t>
  </si>
  <si>
    <t>Aspecto</t>
  </si>
  <si>
    <t>Sim</t>
  </si>
  <si>
    <t>Não</t>
  </si>
  <si>
    <t>Quais foram as causas dos desvios?</t>
  </si>
  <si>
    <r>
      <t xml:space="preserve"> </t>
    </r>
    <r>
      <rPr>
        <b/>
        <sz val="11"/>
        <color indexed="8"/>
        <rFont val="Arial"/>
        <family val="2"/>
      </rPr>
      <t>Diário de bordo</t>
    </r>
    <r>
      <rPr>
        <sz val="11"/>
        <color indexed="8"/>
        <rFont val="Arial"/>
        <family val="2"/>
      </rPr>
      <t>: Registro das ocorrências/marcos relevantes.</t>
    </r>
  </si>
  <si>
    <t xml:space="preserve"> Formulário "FUP" (Follow-up) finalizado.</t>
  </si>
  <si>
    <t xml:space="preserve"> Formulário "Lições Aprendidas" finalizado.</t>
  </si>
  <si>
    <r>
      <rPr>
        <b/>
        <sz val="11"/>
        <color indexed="8"/>
        <rFont val="Arial"/>
        <family val="2"/>
      </rPr>
      <t xml:space="preserve"> FUP</t>
    </r>
    <r>
      <rPr>
        <sz val="11"/>
        <color indexed="8"/>
        <rFont val="Arial"/>
        <family val="2"/>
      </rPr>
      <t>: Ficha(s) de acompanhamento (follow-up) do projeto.</t>
    </r>
  </si>
  <si>
    <r>
      <t xml:space="preserve"> </t>
    </r>
    <r>
      <rPr>
        <b/>
        <sz val="11"/>
        <color indexed="8"/>
        <rFont val="Arial"/>
        <family val="2"/>
      </rPr>
      <t>Lições</t>
    </r>
    <r>
      <rPr>
        <sz val="11"/>
        <color indexed="8"/>
        <rFont val="Arial"/>
        <family val="2"/>
      </rPr>
      <t>: Formulário de Lições aprendidas do projeto.</t>
    </r>
  </si>
  <si>
    <r>
      <t xml:space="preserve"> </t>
    </r>
    <r>
      <rPr>
        <b/>
        <sz val="11"/>
        <color indexed="8"/>
        <rFont val="Arial"/>
        <family val="2"/>
      </rPr>
      <t>Aux</t>
    </r>
    <r>
      <rPr>
        <sz val="11"/>
        <color indexed="8"/>
        <rFont val="Arial"/>
        <family val="2"/>
      </rPr>
      <t>: Planilha auxiliar.</t>
    </r>
  </si>
  <si>
    <t>Necessidades e expectativas:</t>
  </si>
  <si>
    <t>Requisitos especiais:</t>
  </si>
  <si>
    <r>
      <t xml:space="preserve">Proposta Executiva </t>
    </r>
    <r>
      <rPr>
        <b/>
        <sz val="12"/>
        <color indexed="30"/>
        <rFont val="Arial"/>
        <family val="2"/>
      </rPr>
      <t>(Business Case)</t>
    </r>
  </si>
  <si>
    <t xml:space="preserve">Proposta Executiva (Template/Gabarito Mestre) - Versão Jan 2011 </t>
  </si>
  <si>
    <t xml:space="preserve"> Formulário "Business Case" finalizado.</t>
  </si>
  <si>
    <t xml:space="preserve"> Formulário "A3" finalizado.</t>
  </si>
  <si>
    <t>Formulário "Marketing" finalizado:</t>
  </si>
  <si>
    <t>ANÁLISE DE MARKETING</t>
  </si>
  <si>
    <t>Formulário "Viabilidade" finalizado:</t>
  </si>
  <si>
    <t>Viabilidade econômica</t>
  </si>
  <si>
    <r>
      <t xml:space="preserve"> </t>
    </r>
    <r>
      <rPr>
        <b/>
        <sz val="11"/>
        <color indexed="8"/>
        <rFont val="Arial"/>
        <family val="2"/>
      </rPr>
      <t>Stakeholders</t>
    </r>
    <r>
      <rPr>
        <sz val="11"/>
        <color indexed="8"/>
        <rFont val="Arial"/>
        <family val="2"/>
      </rPr>
      <t>: Relação das entidades envolvidas com o projeto.</t>
    </r>
  </si>
  <si>
    <t>Disponibilizamos este conteúdo em conformidade com a licença de Copyright Creative Commons Atribuição BY No derivative works (http://creativecommons.org/licenses/by-nd/3.0/br/), o que significa que você pode utiliza-lo para fins pessoais e/ou profissionais, desde que indique a fonte. </t>
  </si>
  <si>
    <t>A proposta é coerente com a Visão e o Planejamento estratégico da organização patrocinadora do projeto (organização de origem)?</t>
  </si>
  <si>
    <t>A proposta possibilita Resultados e Retorno sobre o investimento compatíveis com as espectativas da organização?</t>
  </si>
  <si>
    <t>As premissas relevantes foram estabelecidas e validadas?</t>
  </si>
  <si>
    <t>Os recursos estratégicos estarão disponíveis para condução do projeto?</t>
  </si>
  <si>
    <t xml:space="preserve">Foi formalizada uma proposta executiva, que define o objetivo, os resultados e especificações, os indicadores de acompanhamento, as premissas e os obstáculos do projeto? </t>
  </si>
  <si>
    <t>A Estratégia e o Escopo do projeto estão claramente definidos?</t>
  </si>
  <si>
    <t>Projeto:</t>
  </si>
  <si>
    <t>Gerente:</t>
  </si>
  <si>
    <t xml:space="preserve">PROPOSTA EXECUTIVA </t>
  </si>
  <si>
    <t>1) Cenário (background)</t>
  </si>
  <si>
    <t>2) Situação atual (problema)</t>
  </si>
  <si>
    <t>3) Meta(s)</t>
  </si>
  <si>
    <t>4) Análise da causa-raiz</t>
  </si>
  <si>
    <t>5) Contramedidas</t>
  </si>
  <si>
    <t>6) Confirmação efetiva</t>
  </si>
  <si>
    <t>7) Acompanhamento</t>
  </si>
  <si>
    <t>Autor:</t>
  </si>
  <si>
    <t>Data:</t>
  </si>
  <si>
    <t>Versão:</t>
  </si>
  <si>
    <t>1.0</t>
  </si>
  <si>
    <t>Código:</t>
  </si>
  <si>
    <t>NA</t>
  </si>
  <si>
    <t xml:space="preserve">Situação atual: </t>
  </si>
  <si>
    <t xml:space="preserve">Situação proposta: </t>
  </si>
  <si>
    <r>
      <t>Prognóstico realizando:</t>
    </r>
    <r>
      <rPr>
        <sz val="10"/>
        <color indexed="8"/>
        <rFont val="Arial Narrow"/>
        <family val="2"/>
      </rPr>
      <t xml:space="preserve"> </t>
    </r>
  </si>
  <si>
    <t>Prognóstico não realizando:</t>
  </si>
  <si>
    <r>
      <t>Envolvidos:</t>
    </r>
    <r>
      <rPr>
        <sz val="11"/>
        <color indexed="8"/>
        <rFont val="Arial Narrow"/>
        <family val="2"/>
      </rPr>
      <t xml:space="preserve"> </t>
    </r>
  </si>
  <si>
    <r>
      <t>Restrições/obstáculos:</t>
    </r>
    <r>
      <rPr>
        <sz val="11"/>
        <color indexed="8"/>
        <rFont val="Arial Narrow"/>
        <family val="2"/>
      </rPr>
      <t xml:space="preserve"> </t>
    </r>
  </si>
  <si>
    <t>Execução autorizada</t>
  </si>
  <si>
    <t>Requer mais avaliações</t>
  </si>
  <si>
    <t>Líderes e colaboradores do projeto</t>
  </si>
  <si>
    <r>
      <t xml:space="preserve"> </t>
    </r>
    <r>
      <rPr>
        <b/>
        <sz val="11"/>
        <color indexed="8"/>
        <rFont val="Arial"/>
        <family val="2"/>
      </rPr>
      <t>Comunicação</t>
    </r>
    <r>
      <rPr>
        <sz val="11"/>
        <color indexed="8"/>
        <rFont val="Arial"/>
        <family val="2"/>
      </rPr>
      <t>: Plano de Comunicação.</t>
    </r>
  </si>
  <si>
    <r>
      <t xml:space="preserve"> </t>
    </r>
    <r>
      <rPr>
        <b/>
        <sz val="11"/>
        <color indexed="8"/>
        <rFont val="Arial"/>
        <family val="2"/>
      </rPr>
      <t>Qualidade</t>
    </r>
    <r>
      <rPr>
        <sz val="11"/>
        <color indexed="8"/>
        <rFont val="Arial"/>
        <family val="2"/>
      </rPr>
      <t>: Formulário Plano da qualidade.</t>
    </r>
  </si>
  <si>
    <t xml:space="preserve"> Formulário "BOM" (Bill of Material) finalizado.</t>
  </si>
  <si>
    <r>
      <t xml:space="preserve"> </t>
    </r>
    <r>
      <rPr>
        <b/>
        <sz val="11"/>
        <color indexed="8"/>
        <rFont val="Arial"/>
        <family val="2"/>
      </rPr>
      <t>BOM</t>
    </r>
    <r>
      <rPr>
        <sz val="11"/>
        <color indexed="8"/>
        <rFont val="Arial"/>
        <family val="2"/>
      </rPr>
      <t>: Lista de materiais (Bill of Materials).</t>
    </r>
  </si>
  <si>
    <t xml:space="preserve"> Formulário "Contingências" (Riscos) finalizado.</t>
  </si>
  <si>
    <t>ANÁLISE DE RISCOS &amp; PLANO DE CONTINGÊNCIAS</t>
  </si>
  <si>
    <t>Valor orçado para conclusão:</t>
  </si>
  <si>
    <t>Conclusão</t>
  </si>
  <si>
    <t>Viabilidade técnica</t>
  </si>
  <si>
    <t>Sustentabilidade</t>
  </si>
  <si>
    <t>Perfil de Qualificação</t>
  </si>
  <si>
    <t xml:space="preserve">MAPA DE COMPETÊNCIAS </t>
  </si>
  <si>
    <t>Nenhum conhecimento</t>
  </si>
  <si>
    <t>Participou de treinamento</t>
  </si>
  <si>
    <t>Domínio básico</t>
  </si>
  <si>
    <t>Experiência prática</t>
  </si>
  <si>
    <t>Especialista</t>
  </si>
  <si>
    <t>Atendimento à clientes</t>
  </si>
  <si>
    <t>Visita técnica</t>
  </si>
  <si>
    <t>Planejar atividades</t>
  </si>
  <si>
    <t>Elaborar proposta comercial</t>
  </si>
  <si>
    <t>Utiliza processador de textos</t>
  </si>
  <si>
    <t>Utiliza Planilha</t>
  </si>
  <si>
    <t>Utiliza Project</t>
  </si>
  <si>
    <t>Utiliza CAD</t>
  </si>
  <si>
    <t>Negociação</t>
  </si>
  <si>
    <t>Um plano de qualidade visando assegurar os resultados e especificações foi estabelecido?</t>
  </si>
  <si>
    <t xml:space="preserve">Foi realizada uma avaliação detalhada de riscos? Medidas contingenciais foram previstas? </t>
  </si>
  <si>
    <t>O Sucesso do projeto esta assegurado?</t>
  </si>
  <si>
    <t>Existe um sistema para documentação do projeto?</t>
  </si>
  <si>
    <t>Foi estabelecido um plano de comunicação para todos os envolvidos (relatórios e eventos)?</t>
  </si>
  <si>
    <t>Toda a documentação gerada foi integrada em um Plano detalhado do projeto?</t>
  </si>
  <si>
    <t>O Plano do projeto foi submetido e aprovado pela organização?</t>
  </si>
  <si>
    <t>Existe a necessidade de um evento ou documento para formalizar o início da execução e o comprometimento das pessoas envolvidas?</t>
  </si>
  <si>
    <t>Etapas, atividades, marcos</t>
  </si>
  <si>
    <t>Obs: Utilize campos e folhas adicionais, se/quando necessários</t>
  </si>
  <si>
    <t>LIÇÕES APRENDIDAS</t>
  </si>
  <si>
    <t>Data desta avaliação:</t>
  </si>
  <si>
    <t>Os produtos entregues correspondem aos descritos na proposta executiva?</t>
  </si>
  <si>
    <t>Foi elaborado um relatório de auditoria final dos resultados?</t>
  </si>
  <si>
    <t>Houve desvios entre os prazos realizados e programados (baseline)?</t>
  </si>
  <si>
    <t>Houve desvios entre os custos efetivos e os orçados (baseline)?</t>
  </si>
  <si>
    <t>Os desvios poderiam ter sido evitados?</t>
  </si>
  <si>
    <t>Ocorreram riscos não previstos?</t>
  </si>
  <si>
    <t xml:space="preserve">Os clientes/usuários estão satisfeitos? </t>
  </si>
  <si>
    <r>
      <rPr>
        <b/>
        <sz val="11"/>
        <color indexed="8"/>
        <rFont val="Arial"/>
        <family val="2"/>
      </rPr>
      <t xml:space="preserve"> Viabilidade</t>
    </r>
    <r>
      <rPr>
        <sz val="11"/>
        <color indexed="8"/>
        <rFont val="Arial"/>
        <family val="2"/>
      </rPr>
      <t>: Análise de viabilidade técnica, economica e de sustentabilidade.</t>
    </r>
  </si>
  <si>
    <t xml:space="preserve"> Formulário "Check-list" finalizado</t>
  </si>
  <si>
    <r>
      <t xml:space="preserve"> </t>
    </r>
    <r>
      <rPr>
        <b/>
        <sz val="11"/>
        <color indexed="8"/>
        <rFont val="Arial"/>
        <family val="2"/>
      </rPr>
      <t>Check-list</t>
    </r>
    <r>
      <rPr>
        <sz val="11"/>
        <color indexed="8"/>
        <rFont val="Arial"/>
        <family val="2"/>
      </rPr>
      <t>: Lista de verificação para controle do progresso do projeto.</t>
    </r>
  </si>
  <si>
    <t xml:space="preserve"> Formulário "Stakeholders" finalizado.</t>
  </si>
  <si>
    <t>O projeto foi bem administrado?</t>
  </si>
  <si>
    <t>Houve problemas de comunicação?</t>
  </si>
  <si>
    <t>O projeto foi bem documentado?</t>
  </si>
  <si>
    <t>Os fornecedores entregaram seus produtos/serviços em conformidade com as especificações combinadas?</t>
  </si>
  <si>
    <t>O que faríamos da mesma forma?</t>
  </si>
  <si>
    <t>O que faríamos de maneira diferente?</t>
  </si>
  <si>
    <t>O que sabemos hoje, e que não sabíamos antes do projeto?</t>
  </si>
  <si>
    <t>Que recomendações devemos incluir para melhorar os próximos projetos?</t>
  </si>
  <si>
    <t>Explique porque</t>
  </si>
  <si>
    <t>LISTA DE VERIFICAÇÃO</t>
  </si>
  <si>
    <t>id</t>
  </si>
  <si>
    <t>A organização patrocinadora do projeto, os clientes e/ou usuários e a equipe do projeto estão satisfeitos com os resultados?</t>
  </si>
  <si>
    <t>Foi conduzida uma reunião de balanço do projeto, concluindo-se as lições aprendidas (o que fizemos bem e onde podemos melhorar)?</t>
  </si>
  <si>
    <t>Que resultados podem ser compartilhados e utilizados com propósitos institucionais e/ou mercadológicos?</t>
  </si>
  <si>
    <t>Escolha</t>
  </si>
  <si>
    <t>Resposta</t>
  </si>
  <si>
    <t>TBD</t>
  </si>
  <si>
    <t>Check</t>
  </si>
  <si>
    <t>1. Processo de Iniciação</t>
  </si>
  <si>
    <t>2. Processo de Planejamento</t>
  </si>
  <si>
    <t>3. Processo de Execução</t>
  </si>
  <si>
    <t>4. Processo de Controle</t>
  </si>
  <si>
    <t>5. Processo de Encerramento</t>
  </si>
  <si>
    <t xml:space="preserve">A Avaliação qualitativa e quantitativa da viabilidade do projeto é consistente e defensável? </t>
  </si>
  <si>
    <r>
      <t>c) Especificações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do(s) Produto(s) e/ou Serviço(s):</t>
    </r>
  </si>
  <si>
    <t>Uma avaliação global de riscos foi realizada? O grau de certeza das estimativas é suficiente para o nível de risco que a organização possa tolerar?</t>
  </si>
  <si>
    <t>As principais partes interessadas e afetadas foram adequadamente envolvidas?</t>
  </si>
  <si>
    <t xml:space="preserve">Já foi definido quem será o Gerente deste projeto, com a Capacitação e Experiência requeridas? </t>
  </si>
  <si>
    <t xml:space="preserve">A equipe necessitará de alguma forma de suporte, treinamento, direcionamento e/ou acompanhamento diferenciados? </t>
  </si>
  <si>
    <t>Toda informação relevante necessária para prosseguir o projeto esta disponivel e organizada?</t>
  </si>
  <si>
    <t>A proposta executiva foi submetida e aprovada pela organização?</t>
  </si>
  <si>
    <t xml:space="preserve"> Proposta arquivada</t>
  </si>
  <si>
    <t>Proposta postergada</t>
  </si>
  <si>
    <t>Cargo:</t>
  </si>
  <si>
    <t>Responsáveis pela decisão:</t>
  </si>
  <si>
    <t>Autoridade/cargos:</t>
  </si>
  <si>
    <t>Data programada para término:</t>
  </si>
  <si>
    <t>O Escopo foi detalhado e consensado pela equipe do projeto?</t>
  </si>
  <si>
    <t>Esta definida a metodologia de Implementação e a sistemática de gerenciamento do projeto?</t>
  </si>
  <si>
    <t>Existem Cronogramas, Marcos e Orçamentos estabelecidos?</t>
  </si>
  <si>
    <t>Os Recursos foram adequadamente alocados?</t>
  </si>
  <si>
    <t>As Responsabilidades estão claramente definidas?</t>
  </si>
  <si>
    <t xml:space="preserve">O Processo de desenvolvimento de fornecedores e aquisição esta sistematizado e é conhecido? </t>
  </si>
  <si>
    <t>Os Termos de referência (SOW) para fornecedores estão definidos?</t>
  </si>
  <si>
    <t>Principais atividades realizadas até o momento:</t>
  </si>
  <si>
    <t>Desvios, Dificuldades técnicas, Obstáculos e Impactos:</t>
  </si>
  <si>
    <t>Medidas corretivas adotadas:</t>
  </si>
  <si>
    <t>Pendências (atividade/responsável):</t>
  </si>
  <si>
    <t>Controle da Qualidade:</t>
  </si>
  <si>
    <t>Comunicação:</t>
  </si>
  <si>
    <t>Próximos passos:</t>
  </si>
  <si>
    <t>REPORTE DE ACOMPANHAMENTO</t>
  </si>
  <si>
    <t>Destaques relevantes</t>
  </si>
  <si>
    <t>Gestão de Riscos:</t>
  </si>
  <si>
    <t>Indicadores Gerenciais de Progresso</t>
  </si>
  <si>
    <t>Situação atual</t>
  </si>
  <si>
    <t>Orçado</t>
  </si>
  <si>
    <t>Realizado</t>
  </si>
  <si>
    <r>
      <t>A Equipe esta integrada e motivada para a execução das atividades (</t>
    </r>
    <r>
      <rPr>
        <i/>
        <sz val="10"/>
        <color indexed="8"/>
        <rFont val="Arial"/>
        <family val="2"/>
      </rPr>
      <t>“team-building”</t>
    </r>
    <r>
      <rPr>
        <sz val="10"/>
        <color indexed="8"/>
        <rFont val="Arial"/>
        <family val="2"/>
      </rPr>
      <t>)?</t>
    </r>
  </si>
  <si>
    <t>Revisão (EAC)</t>
  </si>
  <si>
    <t>Data</t>
  </si>
  <si>
    <t>Valor</t>
  </si>
  <si>
    <t>Encerramento</t>
  </si>
  <si>
    <t xml:space="preserve">Follow-up em: </t>
  </si>
  <si>
    <t>Produtos do projeto (deliverables):</t>
  </si>
  <si>
    <r>
      <t>Conclusões/recomendações:</t>
    </r>
    <r>
      <rPr>
        <sz val="11"/>
        <color indexed="8"/>
        <rFont val="Arial Narrow"/>
        <family val="2"/>
      </rPr>
      <t xml:space="preserve"> </t>
    </r>
  </si>
  <si>
    <t xml:space="preserve"> As normas e procedimentos relacionados já foram verificados.</t>
  </si>
  <si>
    <t>A Liderança é reconhecida pela equipe, pela sua habilidade na comunicação, administração de conflitos e influência de pessoas?</t>
  </si>
  <si>
    <t xml:space="preserve">A Equipe requer Treinamento especifico nas tecnologias envolvidas? </t>
  </si>
  <si>
    <t>A Equipe esta capacitada na solução de problemas e tomada de decisão?</t>
  </si>
  <si>
    <t>Os Fornecedores e interfaces da organização estão integrados ao projeto?</t>
  </si>
  <si>
    <t xml:space="preserve">O Processo de Negociação com fornecedores tem sido harmonioso e prospero (ganha-ganha)? </t>
  </si>
  <si>
    <t xml:space="preserve">Estão definidos indicadores de progresso e foi sistematizado seu acompanhamento? </t>
  </si>
  <si>
    <t xml:space="preserve">Os Relatórios de acompanhamento estão sendo gerados e avaliados periódicamente? </t>
  </si>
  <si>
    <t>A equipe ficou satisfeita com o apoio dos patrocinadores?</t>
  </si>
  <si>
    <t>Houve cooperação e comprometimento das pessoas?</t>
  </si>
  <si>
    <t>Existe uma sistemática para o Gerenciamento da mudança de escopo? O Impacto das mudanças é simulado, avaliado e, após implementado, recoloca o projeto na trilha de seu objetivo?</t>
  </si>
  <si>
    <t>O Progresso e as auditorias estão sendo registradas e arquivadas?</t>
  </si>
  <si>
    <t>Foram Realizados os procedimentos de encerramento do projeto (auditoria de resultados, encerramentos contratuais e administrativo)?</t>
  </si>
  <si>
    <t>O Processo de transição esta encaminhado, assegurando a operação do produto do projeto?</t>
  </si>
  <si>
    <t>Indicadores de Desempenho e Progresso estabelecidos:</t>
  </si>
  <si>
    <t>Como será assegurada a qualidade dos insumos?</t>
  </si>
  <si>
    <t>Métodos:</t>
  </si>
  <si>
    <t>Instrumentos:</t>
  </si>
  <si>
    <t>Assunto/Conteúdo</t>
  </si>
  <si>
    <t>Tipo</t>
  </si>
  <si>
    <t>Emissor</t>
  </si>
  <si>
    <t>Receptor</t>
  </si>
  <si>
    <t>Data ou Freqüência</t>
  </si>
  <si>
    <t>Apresentação</t>
  </si>
  <si>
    <t>Gerente do projeto</t>
  </si>
  <si>
    <t>Iniciação</t>
  </si>
  <si>
    <t>Cronograma do projeto</t>
  </si>
  <si>
    <t>Relatório operacional</t>
  </si>
  <si>
    <r>
      <t xml:space="preserve">a) Identificação dos </t>
    </r>
    <r>
      <rPr>
        <b/>
        <i/>
        <sz val="12"/>
        <color indexed="8"/>
        <rFont val="Arial"/>
        <family val="2"/>
      </rPr>
      <t>stakeholders</t>
    </r>
    <r>
      <rPr>
        <b/>
        <sz val="12"/>
        <color indexed="8"/>
        <rFont val="Arial"/>
        <family val="2"/>
      </rPr>
      <t>:</t>
    </r>
  </si>
  <si>
    <r>
      <t>b) Requisitos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dos </t>
    </r>
    <r>
      <rPr>
        <b/>
        <i/>
        <sz val="12"/>
        <color indexed="8"/>
        <rFont val="Arial"/>
        <family val="2"/>
      </rPr>
      <t>stakeholders</t>
    </r>
    <r>
      <rPr>
        <b/>
        <sz val="12"/>
        <color indexed="8"/>
        <rFont val="Arial"/>
        <family val="2"/>
      </rPr>
      <t>:</t>
    </r>
  </si>
  <si>
    <t>Payback [meses]:</t>
  </si>
  <si>
    <t>Analista do projeto</t>
  </si>
  <si>
    <t>Quinzenal</t>
  </si>
  <si>
    <t>Arquivo no formato mpp</t>
  </si>
  <si>
    <t>Orçamento e Curva S</t>
  </si>
  <si>
    <t>Gerente do Programa.</t>
  </si>
  <si>
    <t>Arquivo no formato xls</t>
  </si>
  <si>
    <t>Incluir na pauta de cada reunião de acompanhamento.</t>
  </si>
  <si>
    <t>Síntese da Análise de riscos</t>
  </si>
  <si>
    <t>Relatório executivo</t>
  </si>
  <si>
    <r>
      <t xml:space="preserve">d) Fatores Críticos de Sucesso </t>
    </r>
    <r>
      <rPr>
        <sz val="12"/>
        <color indexed="8"/>
        <rFont val="Arial"/>
        <family val="2"/>
      </rPr>
      <t>(evidências objetivas)</t>
    </r>
    <r>
      <rPr>
        <b/>
        <sz val="12"/>
        <color indexed="8"/>
        <rFont val="Arial"/>
        <family val="2"/>
      </rPr>
      <t>:</t>
    </r>
  </si>
  <si>
    <t>e) Estrutura da Qualidade:</t>
  </si>
  <si>
    <t>f) Sistema da Qualidade:</t>
  </si>
  <si>
    <t>g) Controle da Qualidade:</t>
  </si>
  <si>
    <t>h) Plano de Acompanhamento:</t>
  </si>
  <si>
    <t>PLANO DE QUALIDADE</t>
  </si>
  <si>
    <t xml:space="preserve"> Exigências legais verificadas.</t>
  </si>
  <si>
    <t xml:space="preserve"> Restrições ambientais verificadas.</t>
  </si>
  <si>
    <t>Data Revisão:</t>
  </si>
  <si>
    <r>
      <t>Acompanhamento (</t>
    </r>
    <r>
      <rPr>
        <i/>
        <sz val="10"/>
        <rFont val="Arial"/>
        <family val="2"/>
      </rPr>
      <t>follow-up</t>
    </r>
    <r>
      <rPr>
        <sz val="11"/>
        <color indexed="8"/>
        <rFont val="Arial"/>
        <family val="2"/>
      </rPr>
      <t>)</t>
    </r>
  </si>
  <si>
    <t>Daniel</t>
  </si>
  <si>
    <t>Cronograma:</t>
  </si>
  <si>
    <t>Orçamento:</t>
  </si>
  <si>
    <t>Endereço (URL)</t>
  </si>
  <si>
    <t>DOCUMENTOS ANEXOS</t>
  </si>
  <si>
    <t>Análise de viabilidade:</t>
  </si>
  <si>
    <t>Fotos:</t>
  </si>
  <si>
    <t>Outros anexos:</t>
  </si>
  <si>
    <t>Vídeos:</t>
  </si>
  <si>
    <t>Site:</t>
  </si>
  <si>
    <t>Time sheets:</t>
  </si>
  <si>
    <t>Dropbox:</t>
  </si>
  <si>
    <t>gDocs:</t>
  </si>
  <si>
    <t>Existe a necessidade de um evento ou documento para formalizar o lançamento do projeto e o comprometimento das pessoas envolvidas?</t>
  </si>
  <si>
    <r>
      <t>Riscos e Ameaças (analise preliminar):</t>
    </r>
    <r>
      <rPr>
        <sz val="11"/>
        <color indexed="8"/>
        <rFont val="Arial Narrow"/>
        <family val="2"/>
      </rPr>
      <t xml:space="preserve"> </t>
    </r>
  </si>
  <si>
    <t>Nota: Vide Relação na planilha/aba "Contingências"</t>
  </si>
  <si>
    <t>Auditor(es):</t>
  </si>
  <si>
    <t>Shareholders (patrocinadores):</t>
  </si>
  <si>
    <t>Padrinho (sponsor):</t>
  </si>
  <si>
    <t>Gerente do Projeto:</t>
  </si>
  <si>
    <t>Usuários-chave (key users):</t>
  </si>
  <si>
    <t>Empresa contratante:</t>
  </si>
  <si>
    <t>Setor Requerente:</t>
  </si>
  <si>
    <t>Unidade de Negócio:</t>
  </si>
  <si>
    <t>DIRETÓRIO DE STAKEHOLDERS (Quem-é-quem)</t>
  </si>
  <si>
    <t>Medidas preventivas</t>
  </si>
  <si>
    <t>Medidas contingenciais</t>
  </si>
  <si>
    <t>Respostas</t>
  </si>
  <si>
    <t>Quantificação residual</t>
  </si>
  <si>
    <t>Orçamento de Custos para mitigar os riscos?</t>
  </si>
  <si>
    <t>Alto(a)</t>
  </si>
  <si>
    <t>Médio(a)</t>
  </si>
  <si>
    <t>Baixo(a)</t>
  </si>
  <si>
    <t xml:space="preserve"> Nota: Vide Planilha/aba "Stakeholders"</t>
  </si>
  <si>
    <t>Competencias Adicionais requeridas?</t>
  </si>
  <si>
    <t>Informações da concorrência:</t>
  </si>
  <si>
    <t>Normas relacionadas ao projeto:</t>
  </si>
  <si>
    <t>Projeção de Demanda (S&amp;OP):</t>
  </si>
  <si>
    <t>Preço médio para Venda [R$/unid]:</t>
  </si>
  <si>
    <t>Produtos similares no mercado:</t>
  </si>
  <si>
    <t>Descrição da embalagem:</t>
  </si>
  <si>
    <t>Outras informações relevantes:</t>
  </si>
  <si>
    <t>Código e Nome do produto:</t>
  </si>
  <si>
    <t xml:space="preserve"> Informar previsão de vendas em volumes e valores </t>
  </si>
  <si>
    <t>Concorrentes, marcas, volumes e marketshare</t>
  </si>
  <si>
    <t>Formulário de cadastro:</t>
  </si>
  <si>
    <t>Quantidade</t>
  </si>
  <si>
    <t>Material</t>
  </si>
  <si>
    <t>Custo de reposição</t>
  </si>
  <si>
    <t>Subtotal</t>
  </si>
  <si>
    <t>Lista de Materiais (Bill of material)</t>
  </si>
  <si>
    <t>Fornecedor</t>
  </si>
  <si>
    <t xml:space="preserve"> Controladoria já auditou/aprovou as análises economico-financeiras.</t>
  </si>
  <si>
    <t xml:space="preserve"> Todos os envolvido-chave já foram comunicados.</t>
  </si>
  <si>
    <t xml:space="preserve"> Plano de contingência foi elaborado e aprovado pela controladoria.</t>
  </si>
  <si>
    <t>Divisão responsável:</t>
  </si>
  <si>
    <t>Comprador responsável:</t>
  </si>
  <si>
    <t>Nome</t>
  </si>
  <si>
    <t>Telefone</t>
  </si>
  <si>
    <t>Celular</t>
  </si>
  <si>
    <t>eMail</t>
  </si>
  <si>
    <t>Skype</t>
  </si>
  <si>
    <t>Cidade</t>
  </si>
  <si>
    <t>Estado</t>
  </si>
  <si>
    <t>Pais</t>
  </si>
  <si>
    <t>CEP</t>
  </si>
  <si>
    <t>Endereço comercial</t>
  </si>
  <si>
    <t>Fornecedores-chave (key users):</t>
  </si>
  <si>
    <t>Departamento solicitante:</t>
  </si>
  <si>
    <t>Coordenador do Projeto:</t>
  </si>
  <si>
    <t>Compatibilizado</t>
  </si>
  <si>
    <t>As Reuniões de acompanhamento estão ocorrendo conforme programado?</t>
  </si>
  <si>
    <t>Os Desvios entre Planejado e Realizado estão sendo identificados?</t>
  </si>
  <si>
    <t>As medidas corretivas estão sendo analisadas e implementadas?</t>
  </si>
  <si>
    <t>DIÁRIO DE BORDO - Registro de ocorrências relevantes do Projeto</t>
  </si>
  <si>
    <t>Abertura do projeto</t>
  </si>
  <si>
    <t>Desvio [%]</t>
  </si>
  <si>
    <t>Valor agregado</t>
  </si>
  <si>
    <t>Custo agregado</t>
  </si>
  <si>
    <t>Estimativa (BAC)</t>
  </si>
  <si>
    <t>Membros da equipe:</t>
  </si>
  <si>
    <t>Comunidade:</t>
  </si>
  <si>
    <t>Plantas/Desenhos:</t>
  </si>
  <si>
    <t>Cargo</t>
  </si>
  <si>
    <t>Observações</t>
  </si>
  <si>
    <t>O Quadro de competências atende as necessidades do projeto?</t>
  </si>
  <si>
    <t>Registros:</t>
  </si>
  <si>
    <t>Procedimentos:</t>
  </si>
  <si>
    <t>Políticas:</t>
  </si>
  <si>
    <t>Os Fornecedores estão qualificados e atendem aos requisitos e padrões exigidos?</t>
  </si>
  <si>
    <t>Os Formulários de Gerenciamento de Riscos estão devidamente preenchidos?</t>
  </si>
  <si>
    <t>Possíveis não-conformidades:</t>
  </si>
  <si>
    <t>Equipe:</t>
  </si>
  <si>
    <t>Responsável pelo sistema da Qualidade:</t>
  </si>
  <si>
    <t>FCS#2:</t>
  </si>
  <si>
    <t>FCS#1:</t>
  </si>
  <si>
    <t>Especificação técnica#2:</t>
  </si>
  <si>
    <t>Especificação técnica#1:</t>
  </si>
  <si>
    <t>Necessidade#2:</t>
  </si>
  <si>
    <t>Necessidade#1:</t>
  </si>
  <si>
    <t>Existe um plano de comunicação definido?</t>
  </si>
  <si>
    <t>Com que freqüência será realizado o acompanhamento da execução?</t>
  </si>
  <si>
    <t>Procedimentos de intervenção/correção:</t>
  </si>
  <si>
    <t>Padrões de referência:</t>
  </si>
  <si>
    <t>Na conclusão do planejamento</t>
  </si>
  <si>
    <t>Relatório de progresso</t>
  </si>
  <si>
    <t>Relatório</t>
  </si>
  <si>
    <t>Arquivar cópia no Plano do projeto</t>
  </si>
  <si>
    <t>Relatório de auditoria</t>
  </si>
  <si>
    <t>Controle da qualidade</t>
  </si>
  <si>
    <t>No encerramento do projeto</t>
  </si>
  <si>
    <t>Relatório de encerramento</t>
  </si>
  <si>
    <t>Requer aceite dos patrocinadores</t>
  </si>
  <si>
    <t>PLANO DE COMUNICAÇÃO</t>
  </si>
  <si>
    <t>Ficha de riscos</t>
  </si>
  <si>
    <t>Fluxo de caixa:</t>
  </si>
  <si>
    <t>Risco</t>
  </si>
  <si>
    <t>Probabilidade</t>
  </si>
  <si>
    <t>Impacto</t>
  </si>
  <si>
    <t>Quantificação original</t>
  </si>
  <si>
    <r>
      <t>Alternativas para não realizar:</t>
    </r>
    <r>
      <rPr>
        <sz val="10"/>
        <color indexed="8"/>
        <rFont val="Arial Narrow"/>
        <family val="2"/>
      </rPr>
      <t xml:space="preserve"> </t>
    </r>
  </si>
  <si>
    <t xml:space="preserve">Missão (Finalidade/propósito): </t>
  </si>
  <si>
    <r>
      <t>Aspectos Qualitativos (tempo, serviço, qualidade):</t>
    </r>
    <r>
      <rPr>
        <sz val="11"/>
        <color indexed="8"/>
        <rFont val="Arial Narrow"/>
        <family val="2"/>
      </rPr>
      <t xml:space="preserve"> </t>
    </r>
  </si>
  <si>
    <t>Nota: Vide Relação na planilha/aba "Stakeholders"</t>
  </si>
  <si>
    <r>
      <t>Recursos (RBS):</t>
    </r>
    <r>
      <rPr>
        <sz val="11"/>
        <color indexed="8"/>
        <rFont val="Arial Narrow"/>
        <family val="2"/>
      </rPr>
      <t xml:space="preserve"> </t>
    </r>
  </si>
  <si>
    <r>
      <t>Estratégias (como?):</t>
    </r>
    <r>
      <rPr>
        <sz val="11"/>
        <color indexed="8"/>
        <rFont val="Arial Narrow"/>
        <family val="2"/>
      </rPr>
      <t xml:space="preserve"> </t>
    </r>
  </si>
  <si>
    <r>
      <t>Objetivos (o que?):</t>
    </r>
    <r>
      <rPr>
        <sz val="11"/>
        <color indexed="8"/>
        <rFont val="Arial Narrow"/>
        <family val="2"/>
      </rPr>
      <t xml:space="preserve"> </t>
    </r>
  </si>
  <si>
    <r>
      <t>Desvantagens (efeitos colaterais):</t>
    </r>
    <r>
      <rPr>
        <sz val="11"/>
        <color indexed="8"/>
        <rFont val="Arial Narrow"/>
        <family val="2"/>
      </rPr>
      <t xml:space="preserve"> </t>
    </r>
  </si>
  <si>
    <r>
      <t>Vantagens do projeto:</t>
    </r>
    <r>
      <rPr>
        <sz val="11"/>
        <color indexed="8"/>
        <rFont val="Arial Narrow"/>
        <family val="2"/>
      </rPr>
      <t xml:space="preserve"> </t>
    </r>
  </si>
  <si>
    <r>
      <t>Premissas (prazos/verba):</t>
    </r>
    <r>
      <rPr>
        <sz val="11"/>
        <color indexed="8"/>
        <rFont val="Arial Narrow"/>
        <family val="2"/>
      </rPr>
      <t xml:space="preserve"> </t>
    </r>
  </si>
  <si>
    <t>Formulário de Deliverable</t>
  </si>
  <si>
    <t>Código da deliverable:</t>
  </si>
  <si>
    <t xml:space="preserve"> Dados da deliverable</t>
  </si>
  <si>
    <t>Executante responsável:</t>
  </si>
  <si>
    <t>Nome da deliverable:</t>
  </si>
  <si>
    <t>Gerente do projeto:</t>
  </si>
  <si>
    <t xml:space="preserve"> Dependências</t>
  </si>
  <si>
    <t>Deadline para entrega:</t>
  </si>
  <si>
    <t>Valor em cotas:</t>
  </si>
  <si>
    <t xml:space="preserve">Descrição da deliverable: </t>
  </si>
  <si>
    <t>Entrada:</t>
  </si>
  <si>
    <t>Saída:</t>
  </si>
  <si>
    <t>Indicadores de desempenho:</t>
  </si>
  <si>
    <t>Formato a ser entregue:</t>
  </si>
  <si>
    <t>Assinaturas:</t>
  </si>
  <si>
    <t>Gerente do Projeto</t>
  </si>
  <si>
    <t>Executante Responsável</t>
  </si>
  <si>
    <r>
      <rPr>
        <b/>
        <sz val="11"/>
        <color indexed="8"/>
        <rFont val="Arial"/>
        <family val="2"/>
      </rPr>
      <t>Deliverable</t>
    </r>
    <r>
      <rPr>
        <sz val="11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>Descrição de um output de uma atividade do projeto</t>
    </r>
    <r>
      <rPr>
        <sz val="11"/>
        <color indexed="8"/>
        <rFont val="Arial"/>
        <family val="2"/>
      </rPr>
      <t>.</t>
    </r>
  </si>
  <si>
    <r>
      <t xml:space="preserve"> Formulário "D</t>
    </r>
    <r>
      <rPr>
        <i/>
        <sz val="10"/>
        <color indexed="8"/>
        <rFont val="Arial"/>
        <family val="2"/>
      </rPr>
      <t>eliverable</t>
    </r>
    <r>
      <rPr>
        <i/>
        <sz val="10"/>
        <color indexed="8"/>
        <rFont val="Arial"/>
        <family val="2"/>
      </rPr>
      <t>" finalizado.</t>
    </r>
  </si>
  <si>
    <t xml:space="preserve">Funções/propósito: </t>
  </si>
  <si>
    <r>
      <t>Sub-deliverables:</t>
    </r>
    <r>
      <rPr>
        <sz val="11"/>
        <color indexed="8"/>
        <rFont val="Arial"/>
        <family val="2"/>
      </rPr>
      <t xml:space="preserve"> </t>
    </r>
  </si>
  <si>
    <t xml:space="preserve"> </t>
  </si>
  <si>
    <t>DanielGasnier.com</t>
  </si>
  <si>
    <t>Consultoria</t>
  </si>
  <si>
    <t>Projetos</t>
  </si>
  <si>
    <t>© 2011 DanielGasnier.com - Arquivo integrante do livro Guia Pratico para Gerenciamento de Projetos, Daniel Gasnier, Quinta edição.</t>
  </si>
  <si>
    <t>Nota: Original é mantido atualizado, sendo disponobilizado para download em www.DanielGasnier.com/downloads/Livro Guia Pratico GP/Proposta executiva</t>
  </si>
  <si>
    <t>AVALIAÇÃO DE VIABILIDADE</t>
  </si>
  <si>
    <t>Esta necessidade é realmente um Projeto (único)?</t>
  </si>
  <si>
    <t>Este desenvolvimento não se encaixa como rotina?</t>
  </si>
  <si>
    <t>Temos o conhecimento requerido (interno/parceiro)?</t>
  </si>
  <si>
    <t>Levantar competencias requeridas no Mapa de competencias</t>
  </si>
  <si>
    <t>Teremos os equipamentos necessários?</t>
  </si>
  <si>
    <t>Teremos o espaço/local necessários?</t>
  </si>
  <si>
    <t>Teremos os materiais necessários?</t>
  </si>
  <si>
    <t>Teremos a mão-de-obra necessária?</t>
  </si>
  <si>
    <t>Foi realizada a analise de elegibilidade?</t>
  </si>
  <si>
    <t>A execução deste projeto independe de outro precedente?</t>
  </si>
  <si>
    <t xml:space="preserve"> ANALISE MERCADOLÓGICA</t>
  </si>
  <si>
    <t>Fase de vida do produto/serviço:</t>
  </si>
  <si>
    <t>Centros de competência:</t>
  </si>
  <si>
    <t>Análise do cenário economico:</t>
  </si>
  <si>
    <t>Características de demanda/incertezas:</t>
  </si>
  <si>
    <t>Clientes atuais:</t>
  </si>
  <si>
    <t>Clientes potenciais/futuros:</t>
  </si>
  <si>
    <t>Análise da concorrência:</t>
  </si>
  <si>
    <t xml:space="preserve"> ANALISE TECNICA</t>
  </si>
  <si>
    <t>know how necessário para longo prazo:</t>
  </si>
  <si>
    <t>Análise das competências disponíveis:</t>
  </si>
  <si>
    <t>Análise das tecnologias requeridas para curto prazo:</t>
  </si>
  <si>
    <t>Viabilidade logística:</t>
  </si>
  <si>
    <t>Analise de fornecedores:</t>
  </si>
  <si>
    <t>Analise dos principais riscos:</t>
  </si>
  <si>
    <t>Teremos os recursos financeiros no momento necessário?</t>
  </si>
  <si>
    <t>Investimento requerido para Implementação [R$]:</t>
  </si>
  <si>
    <t>Dado desejável, mas não é requisito mandatório para a viabilidade do projeto.</t>
  </si>
  <si>
    <t>Despesas de operação [R$/mês]:</t>
  </si>
  <si>
    <t>% do valor financiado/valor total do projeto [%]:</t>
  </si>
  <si>
    <t>Ganho/Economia gerada [R$/mês]:</t>
  </si>
  <si>
    <t>O empreendimento esta livre de qualquer Impacto Ambiental crítico?</t>
  </si>
  <si>
    <t>Quais são os impactos do projeto na sociedade?</t>
  </si>
  <si>
    <t>Quais serão os efeitos sobre os stakeholders?</t>
  </si>
  <si>
    <t>Quais serão as contra-medidas para atenuar efeitos/riscos?</t>
  </si>
  <si>
    <t>Quais são os beneficios para o crescimento sustentável da empresa?</t>
  </si>
  <si>
    <t>Todos os envolvidos no Plano de comunicação já foram comunicados?</t>
  </si>
  <si>
    <t xml:space="preserve"> Este projeto esta alinhado com o Planejamento estrtégico P&amp;D?</t>
  </si>
  <si>
    <t xml:space="preserve"> As normas e procedimentos relacionados já foram verificados?</t>
  </si>
  <si>
    <t>Timing: O momento é oportuno para realizar este projeto?</t>
  </si>
  <si>
    <t>AVALIAÇÃO FINAL</t>
  </si>
  <si>
    <t>Requisitos contratuais</t>
  </si>
  <si>
    <t>Pontualidade na entrega dos deliverables</t>
  </si>
  <si>
    <t>Correspondencia entre deliverables e especificações contratuais</t>
  </si>
  <si>
    <t>Grau de Comunicação e colaboração</t>
  </si>
  <si>
    <t>Entrega da documentação pertinente</t>
  </si>
  <si>
    <t>Excelente</t>
  </si>
  <si>
    <t>Boa</t>
  </si>
  <si>
    <t>Mediana</t>
  </si>
  <si>
    <t>Pobre</t>
  </si>
  <si>
    <t>Inaceitável</t>
  </si>
  <si>
    <t>Comentários finais</t>
  </si>
  <si>
    <t>X</t>
  </si>
  <si>
    <t>Contratual (fornecedor)</t>
  </si>
  <si>
    <t>Administrativo</t>
  </si>
  <si>
    <t>Cliente:</t>
  </si>
  <si>
    <t>Fornecedor:</t>
  </si>
  <si>
    <t>Preencher com nome do fornecedor</t>
  </si>
  <si>
    <t>Coordenador Responsável:</t>
  </si>
  <si>
    <t>Preencher com nome do Coordenador responsável</t>
  </si>
  <si>
    <t>Contrato:</t>
  </si>
  <si>
    <t>Preencher com a referência do contrato</t>
  </si>
  <si>
    <t>Atividade(s):</t>
  </si>
  <si>
    <t>Preencher com a referência da atividade</t>
  </si>
  <si>
    <t>Produto(s):</t>
  </si>
  <si>
    <t>Preencher com a referência do produto</t>
  </si>
  <si>
    <t>Comentários adicionais</t>
  </si>
  <si>
    <t>Nós, abaixo assinado e devidamente qualificados, reconhecemos como entregue(s) o(s) produto(s) acima referido e como concluída(s) a(s) atividade(s) acima relacionadas conforme as especificações contratuais e sem pendencias da parte do fornecedor, de maneira que declaramos autorizado(s) o(s) pagamento(s) remanescentes relativos ao referido item contratado.</t>
  </si>
  <si>
    <t>Ressalvas</t>
  </si>
  <si>
    <t>Assinatura:</t>
  </si>
  <si>
    <t>Incard do Brasil</t>
  </si>
  <si>
    <r>
      <t xml:space="preserve"> </t>
    </r>
    <r>
      <rPr>
        <b/>
        <sz val="11"/>
        <color indexed="8"/>
        <rFont val="Arial"/>
        <family val="2"/>
      </rPr>
      <t>Avaliação final:</t>
    </r>
    <r>
      <rPr>
        <sz val="11"/>
        <color indexed="8"/>
        <rFont val="Arial"/>
        <family val="2"/>
      </rPr>
      <t xml:space="preserve"> Grau de satisfação dos requisitos</t>
    </r>
  </si>
  <si>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Encerramento:</t>
    </r>
    <r>
      <rPr>
        <sz val="11"/>
        <color indexed="8"/>
        <rFont val="Arial"/>
        <family val="2"/>
      </rPr>
      <t xml:space="preserve"> termo de encerramento do projeto</t>
    </r>
  </si>
  <si>
    <t>© CC BYND - www.DanielGasnier.com</t>
  </si>
  <si>
    <t>Proposta Executiva (Template/Gabarito Mestre) - Versão Abr 2016</t>
  </si>
  <si>
    <t>© 2016 DanielGasnier.com - Arquivo integrante do livro Guia Pratico para Gerenciamento de Projetos, Daniel Gasnier, Quinta edição.</t>
  </si>
  <si>
    <t>TERMO DE COMISSIONAMENTO</t>
  </si>
</sst>
</file>

<file path=xl/styles.xml><?xml version="1.0" encoding="utf-8"?>
<styleSheet xmlns="http://schemas.openxmlformats.org/spreadsheetml/2006/main">
  <numFmts count="3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[$-416]dddd\,\ d&quot; de &quot;mmmm&quot; de &quot;yyyy"/>
    <numFmt numFmtId="179" formatCode="[$-416]d\ \ mmmm\,\ yyyy;@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0000"/>
    <numFmt numFmtId="185" formatCode="&quot;R$&quot;\ #,##0.00"/>
    <numFmt numFmtId="186" formatCode="&quot;R$ &quot;#,##0.00_);[Red]\(&quot;R$ &quot;#,##0.00\)"/>
    <numFmt numFmtId="187" formatCode="0.0"/>
    <numFmt numFmtId="188" formatCode="[$-416]dddd\,\ d\ &quot;de&quot;\ mmmm\ &quot;de&quot;\ yy"/>
    <numFmt numFmtId="189" formatCode="[$-F800]dddd\,\ mmmm\ dd\,\ yyyy"/>
    <numFmt numFmtId="190" formatCode="[$-416]dddd\,\ d\ &quot;de&quot;\ mmmm\ &quot;de&quot;\ yyyy"/>
  </numFmts>
  <fonts count="132">
    <font>
      <sz val="11"/>
      <color theme="1"/>
      <name val="Constantia"/>
      <family val="2"/>
    </font>
    <font>
      <sz val="11"/>
      <color indexed="8"/>
      <name val="Constantia"/>
      <family val="2"/>
    </font>
    <font>
      <b/>
      <sz val="9"/>
      <name val="Tahoma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20"/>
      <name val="Constantia"/>
      <family val="2"/>
    </font>
    <font>
      <i/>
      <sz val="11"/>
      <color indexed="56"/>
      <name val="Constantia"/>
      <family val="2"/>
    </font>
    <font>
      <i/>
      <sz val="11"/>
      <color indexed="8"/>
      <name val="Constantia"/>
      <family val="2"/>
    </font>
    <font>
      <b/>
      <i/>
      <sz val="12"/>
      <color indexed="9"/>
      <name val="Constantia"/>
      <family val="1"/>
    </font>
    <font>
      <b/>
      <sz val="18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55"/>
      <name val="Arial"/>
      <family val="2"/>
    </font>
    <font>
      <b/>
      <sz val="18"/>
      <color indexed="30"/>
      <name val="Arial"/>
      <family val="2"/>
    </font>
    <font>
      <sz val="12"/>
      <color indexed="8"/>
      <name val="Arial"/>
      <family val="2"/>
    </font>
    <font>
      <b/>
      <sz val="14"/>
      <color indexed="17"/>
      <name val="Arial"/>
      <family val="2"/>
    </font>
    <font>
      <sz val="8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0"/>
    </font>
    <font>
      <i/>
      <sz val="10"/>
      <name val="Arial"/>
      <family val="2"/>
    </font>
    <font>
      <sz val="9"/>
      <color indexed="8"/>
      <name val="Constantia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11"/>
      <color indexed="30"/>
      <name val="Arial"/>
      <family val="2"/>
    </font>
    <font>
      <b/>
      <sz val="11"/>
      <color indexed="56"/>
      <name val="Arial"/>
      <family val="2"/>
    </font>
    <font>
      <sz val="9.5"/>
      <color indexed="8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Constantia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12"/>
      <color indexed="30"/>
      <name val="Arial"/>
      <family val="2"/>
    </font>
    <font>
      <sz val="10"/>
      <color indexed="30"/>
      <name val="Arial"/>
      <family val="2"/>
    </font>
    <font>
      <i/>
      <sz val="14"/>
      <name val="Arial"/>
      <family val="2"/>
    </font>
    <font>
      <b/>
      <sz val="14"/>
      <color indexed="30"/>
      <name val="Arial"/>
      <family val="2"/>
    </font>
    <font>
      <i/>
      <sz val="11"/>
      <color indexed="8"/>
      <name val="Arial"/>
      <family val="2"/>
    </font>
    <font>
      <sz val="11.5"/>
      <color indexed="8"/>
      <name val="Arial"/>
      <family val="2"/>
    </font>
    <font>
      <i/>
      <sz val="11"/>
      <color indexed="23"/>
      <name val="Arial"/>
      <family val="2"/>
    </font>
    <font>
      <sz val="4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2"/>
      <name val="Arial"/>
      <family val="0"/>
    </font>
    <font>
      <u val="single"/>
      <sz val="11"/>
      <color indexed="13"/>
      <name val="Constantia"/>
      <family val="2"/>
    </font>
    <font>
      <u val="single"/>
      <sz val="11"/>
      <name val="Arial"/>
      <family val="2"/>
    </font>
    <font>
      <sz val="8"/>
      <name val="Verdana"/>
      <family val="0"/>
    </font>
    <font>
      <u val="single"/>
      <sz val="10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9"/>
      <name val="Arial"/>
      <family val="2"/>
    </font>
    <font>
      <u val="single"/>
      <sz val="11"/>
      <color indexed="49"/>
      <name val="Constantia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1"/>
      <color indexed="34"/>
      <name val="Arial"/>
      <family val="2"/>
    </font>
    <font>
      <b/>
      <sz val="20"/>
      <color indexed="30"/>
      <name val="Arial"/>
      <family val="2"/>
    </font>
    <font>
      <b/>
      <i/>
      <sz val="36"/>
      <color indexed="30"/>
      <name val="Arial"/>
      <family val="2"/>
    </font>
    <font>
      <b/>
      <i/>
      <sz val="14"/>
      <color indexed="30"/>
      <name val="Arial"/>
      <family val="2"/>
    </font>
    <font>
      <b/>
      <sz val="22"/>
      <color indexed="30"/>
      <name val="Arial"/>
      <family val="2"/>
    </font>
    <font>
      <b/>
      <sz val="16"/>
      <color indexed="30"/>
      <name val="Arial"/>
      <family val="2"/>
    </font>
    <font>
      <sz val="9"/>
      <name val="Constantia"/>
      <family val="2"/>
    </font>
    <font>
      <b/>
      <sz val="9"/>
      <name val="Constantia"/>
      <family val="2"/>
    </font>
    <font>
      <sz val="8"/>
      <name val="Constantia"/>
      <family val="2"/>
    </font>
    <font>
      <b/>
      <sz val="20"/>
      <color indexed="8"/>
      <name val="Arial"/>
      <family val="0"/>
    </font>
    <font>
      <sz val="13"/>
      <name val="Lucida Grande"/>
      <family val="0"/>
    </font>
    <font>
      <sz val="11"/>
      <color indexed="9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4"/>
      <color indexed="30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0"/>
    </font>
    <font>
      <b/>
      <sz val="11"/>
      <color indexed="9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9"/>
      <name val="Calibri"/>
      <family val="0"/>
    </font>
    <font>
      <b/>
      <sz val="20"/>
      <color indexed="8"/>
      <name val="Calibri"/>
      <family val="0"/>
    </font>
    <font>
      <b/>
      <sz val="12"/>
      <color indexed="8"/>
      <name val="Constantia"/>
      <family val="0"/>
    </font>
    <font>
      <sz val="6"/>
      <color indexed="8"/>
      <name val="Calibri"/>
      <family val="0"/>
    </font>
    <font>
      <sz val="16"/>
      <color indexed="8"/>
      <name val="Constantia"/>
      <family val="0"/>
    </font>
    <font>
      <sz val="16"/>
      <color indexed="8"/>
      <name val="Calibri"/>
      <family val="0"/>
    </font>
    <font>
      <sz val="11"/>
      <color theme="0"/>
      <name val="Constantia"/>
      <family val="2"/>
    </font>
    <font>
      <sz val="11"/>
      <color rgb="FF006100"/>
      <name val="Constantia"/>
      <family val="2"/>
    </font>
    <font>
      <b/>
      <sz val="11"/>
      <color rgb="FFFA7D00"/>
      <name val="Constantia"/>
      <family val="2"/>
    </font>
    <font>
      <sz val="11"/>
      <color rgb="FFFA7D00"/>
      <name val="Constantia"/>
      <family val="2"/>
    </font>
    <font>
      <sz val="11"/>
      <color rgb="FF3F3F76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sz val="11"/>
      <color rgb="FFFF0000"/>
      <name val="Constantia"/>
      <family val="2"/>
    </font>
    <font>
      <i/>
      <sz val="11"/>
      <color rgb="FF7F7F7F"/>
      <name val="Constantia"/>
      <family val="2"/>
    </font>
    <font>
      <b/>
      <sz val="18"/>
      <color theme="3"/>
      <name val="Calibri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theme="1"/>
      <name val="Constantia"/>
      <family val="2"/>
    </font>
    <font>
      <b/>
      <sz val="11"/>
      <color theme="0"/>
      <name val="Constantia"/>
      <family val="2"/>
    </font>
    <font>
      <sz val="11"/>
      <color rgb="FF000000"/>
      <name val="Constantia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0"/>
    </font>
    <font>
      <sz val="14"/>
      <color rgb="FF0066CC"/>
      <name val="Arial"/>
      <family val="2"/>
    </font>
    <font>
      <sz val="9"/>
      <color rgb="FF000000"/>
      <name val="Arial"/>
      <family val="2"/>
    </font>
    <font>
      <sz val="11"/>
      <color rgb="FFFF0000"/>
      <name val="Arial"/>
      <family val="0"/>
    </font>
    <font>
      <b/>
      <sz val="11"/>
      <color rgb="FF000000"/>
      <name val="Arial"/>
      <family val="2"/>
    </font>
    <font>
      <b/>
      <sz val="10"/>
      <color rgb="FFFFFFFF"/>
      <name val="Arial"/>
      <family val="0"/>
    </font>
    <font>
      <b/>
      <sz val="11"/>
      <color rgb="FFFFFFFF"/>
      <name val="Arial"/>
      <family val="0"/>
    </font>
    <font>
      <i/>
      <sz val="11"/>
      <color rgb="FF000000"/>
      <name val="Arial"/>
      <family val="2"/>
    </font>
    <font>
      <sz val="8"/>
      <color rgb="FF808080"/>
      <name val="Arial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theme="0"/>
      <name val="Calibri"/>
      <family val="0"/>
    </font>
    <font>
      <b/>
      <sz val="20"/>
      <color theme="1"/>
      <name val="Calibri"/>
      <family val="0"/>
    </font>
    <font>
      <sz val="14"/>
      <color rgb="FF000000"/>
      <name val="Calibri"/>
      <family val="0"/>
    </font>
    <font>
      <b/>
      <sz val="20"/>
      <color rgb="FF000000"/>
      <name val="Calibri"/>
      <family val="0"/>
    </font>
    <font>
      <b/>
      <sz val="14"/>
      <color rgb="FF000000"/>
      <name val="Calibri"/>
      <family val="0"/>
    </font>
    <font>
      <b/>
      <sz val="12"/>
      <color theme="1"/>
      <name val="Constantia"/>
      <family val="0"/>
    </font>
    <font>
      <b/>
      <sz val="20"/>
      <color rgb="FF000000"/>
      <name val="Arial"/>
      <family val="0"/>
    </font>
    <font>
      <sz val="16"/>
      <color rgb="FF000000"/>
      <name val="Constantia"/>
      <family val="0"/>
    </font>
    <font>
      <sz val="16"/>
      <color rgb="FF000000"/>
      <name val="Calibri"/>
      <family val="0"/>
    </font>
    <font>
      <b/>
      <sz val="8"/>
      <name val="Constanti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7B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dotted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dotted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/>
      <top>
        <color indexed="63"/>
      </top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2" applyNumberFormat="0" applyFill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16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8" fillId="26" borderId="1" applyNumberFormat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9" fillId="27" borderId="0" applyNumberFormat="0" applyBorder="0" applyAlignment="0" applyProtection="0"/>
    <xf numFmtId="0" fontId="1" fillId="28" borderId="3" applyNumberFormat="0" applyFont="0" applyAlignment="0" applyProtection="0"/>
    <xf numFmtId="9" fontId="1" fillId="0" borderId="0" applyFont="0" applyFill="0" applyBorder="0" applyAlignment="0" applyProtection="0"/>
    <xf numFmtId="0" fontId="5" fillId="29" borderId="0" applyNumberFormat="0" applyBorder="0" applyAlignment="0" applyProtection="0"/>
    <xf numFmtId="0" fontId="100" fillId="20" borderId="4" applyNumberFormat="0" applyAlignment="0" applyProtection="0"/>
    <xf numFmtId="169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171" fontId="1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/>
    </xf>
    <xf numFmtId="0" fontId="0" fillId="31" borderId="13" xfId="0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/>
    </xf>
    <xf numFmtId="0" fontId="0" fillId="31" borderId="17" xfId="0" applyFill="1" applyBorder="1" applyAlignment="1">
      <alignment/>
    </xf>
    <xf numFmtId="0" fontId="0" fillId="0" borderId="18" xfId="0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6" fillId="31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8" xfId="0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1" borderId="19" xfId="0" applyFill="1" applyBorder="1" applyAlignment="1">
      <alignment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  <xf numFmtId="0" fontId="7" fillId="31" borderId="18" xfId="0" applyFont="1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23" xfId="0" applyFill="1" applyBorder="1" applyAlignment="1">
      <alignment/>
    </xf>
    <xf numFmtId="0" fontId="0" fillId="31" borderId="24" xfId="0" applyFill="1" applyBorder="1" applyAlignment="1">
      <alignment/>
    </xf>
    <xf numFmtId="0" fontId="0" fillId="31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1" fillId="31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31" borderId="0" xfId="0" applyFont="1" applyFill="1" applyBorder="1" applyAlignment="1">
      <alignment horizontal="left"/>
    </xf>
    <xf numFmtId="0" fontId="0" fillId="31" borderId="0" xfId="0" applyFill="1" applyAlignment="1">
      <alignment/>
    </xf>
    <xf numFmtId="0" fontId="16" fillId="0" borderId="0" xfId="0" applyFont="1" applyAlignment="1">
      <alignment/>
    </xf>
    <xf numFmtId="0" fontId="10" fillId="31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34" borderId="28" xfId="0" applyFont="1" applyFill="1" applyBorder="1" applyAlignment="1">
      <alignment horizontal="center"/>
    </xf>
    <xf numFmtId="0" fontId="20" fillId="34" borderId="29" xfId="0" applyFont="1" applyFill="1" applyBorder="1" applyAlignment="1">
      <alignment horizontal="center"/>
    </xf>
    <xf numFmtId="0" fontId="24" fillId="34" borderId="30" xfId="0" applyFont="1" applyFill="1" applyBorder="1" applyAlignment="1">
      <alignment horizontal="center"/>
    </xf>
    <xf numFmtId="0" fontId="24" fillId="34" borderId="31" xfId="0" applyFont="1" applyFill="1" applyBorder="1" applyAlignment="1">
      <alignment horizontal="center"/>
    </xf>
    <xf numFmtId="0" fontId="24" fillId="34" borderId="31" xfId="0" applyFont="1" applyFill="1" applyBorder="1" applyAlignment="1">
      <alignment/>
    </xf>
    <xf numFmtId="0" fontId="24" fillId="34" borderId="32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25" fillId="35" borderId="33" xfId="0" applyFont="1" applyFill="1" applyBorder="1" applyAlignment="1">
      <alignment horizontal="left"/>
    </xf>
    <xf numFmtId="0" fontId="0" fillId="35" borderId="33" xfId="0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23" fillId="34" borderId="33" xfId="0" applyFont="1" applyFill="1" applyBorder="1" applyAlignment="1">
      <alignment horizontal="center" wrapText="1"/>
    </xf>
    <xf numFmtId="0" fontId="26" fillId="34" borderId="33" xfId="0" applyFont="1" applyFill="1" applyBorder="1" applyAlignment="1">
      <alignment wrapText="1"/>
    </xf>
    <xf numFmtId="0" fontId="26" fillId="34" borderId="33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29" fillId="36" borderId="0" xfId="0" applyFont="1" applyFill="1" applyBorder="1" applyAlignment="1" applyProtection="1">
      <alignment horizontal="justify" vertical="top" wrapText="1"/>
      <protection locked="0"/>
    </xf>
    <xf numFmtId="0" fontId="28" fillId="36" borderId="0" xfId="0" applyFont="1" applyFill="1" applyBorder="1" applyAlignment="1" applyProtection="1">
      <alignment horizontal="justify"/>
      <protection locked="0"/>
    </xf>
    <xf numFmtId="0" fontId="0" fillId="36" borderId="0" xfId="0" applyFill="1" applyBorder="1" applyAlignment="1" applyProtection="1">
      <alignment/>
      <protection locked="0"/>
    </xf>
    <xf numFmtId="0" fontId="14" fillId="36" borderId="0" xfId="0" applyFont="1" applyFill="1" applyBorder="1" applyAlignment="1" applyProtection="1">
      <alignment/>
      <protection locked="0"/>
    </xf>
    <xf numFmtId="0" fontId="21" fillId="37" borderId="33" xfId="0" applyFont="1" applyFill="1" applyBorder="1" applyAlignment="1" applyProtection="1">
      <alignment horizontal="justify" vertical="top" wrapText="1"/>
      <protection locked="0"/>
    </xf>
    <xf numFmtId="0" fontId="28" fillId="38" borderId="33" xfId="0" applyFont="1" applyFill="1" applyBorder="1" applyAlignment="1" applyProtection="1">
      <alignment horizontal="center" vertical="center" wrapText="1"/>
      <protection locked="0"/>
    </xf>
    <xf numFmtId="0" fontId="21" fillId="37" borderId="33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28" fillId="39" borderId="33" xfId="0" applyFont="1" applyFill="1" applyBorder="1" applyAlignment="1" applyProtection="1">
      <alignment horizontal="center" vertical="center" wrapText="1"/>
      <protection locked="0"/>
    </xf>
    <xf numFmtId="0" fontId="32" fillId="36" borderId="0" xfId="0" applyFont="1" applyFill="1" applyBorder="1" applyAlignment="1" applyProtection="1">
      <alignment/>
      <protection locked="0"/>
    </xf>
    <xf numFmtId="0" fontId="11" fillId="20" borderId="33" xfId="0" applyFont="1" applyFill="1" applyBorder="1" applyAlignment="1">
      <alignment horizontal="center" vertical="center"/>
    </xf>
    <xf numFmtId="0" fontId="11" fillId="40" borderId="3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21" fillId="35" borderId="34" xfId="0" applyFont="1" applyFill="1" applyBorder="1" applyAlignment="1">
      <alignment horizontal="justify" vertical="top" wrapText="1"/>
    </xf>
    <xf numFmtId="0" fontId="29" fillId="35" borderId="34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 horizontal="right"/>
    </xf>
    <xf numFmtId="0" fontId="11" fillId="20" borderId="35" xfId="0" applyFont="1" applyFill="1" applyBorder="1" applyAlignment="1">
      <alignment textRotation="90"/>
    </xf>
    <xf numFmtId="0" fontId="11" fillId="20" borderId="36" xfId="0" applyFont="1" applyFill="1" applyBorder="1" applyAlignment="1">
      <alignment textRotation="90"/>
    </xf>
    <xf numFmtId="0" fontId="11" fillId="20" borderId="37" xfId="0" applyFont="1" applyFill="1" applyBorder="1" applyAlignment="1">
      <alignment textRotation="90"/>
    </xf>
    <xf numFmtId="0" fontId="11" fillId="0" borderId="0" xfId="0" applyFont="1" applyAlignment="1">
      <alignment textRotation="90"/>
    </xf>
    <xf numFmtId="0" fontId="11" fillId="35" borderId="38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0" fontId="11" fillId="41" borderId="31" xfId="0" applyFont="1" applyFill="1" applyBorder="1" applyAlignment="1">
      <alignment horizontal="center"/>
    </xf>
    <xf numFmtId="0" fontId="31" fillId="31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31" fillId="31" borderId="39" xfId="0" applyFont="1" applyFill="1" applyBorder="1" applyAlignment="1">
      <alignment horizontal="center"/>
    </xf>
    <xf numFmtId="0" fontId="31" fillId="31" borderId="33" xfId="0" applyFont="1" applyFill="1" applyBorder="1" applyAlignment="1">
      <alignment horizontal="center"/>
    </xf>
    <xf numFmtId="0" fontId="11" fillId="41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18" fillId="42" borderId="33" xfId="0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 horizontal="center"/>
    </xf>
    <xf numFmtId="0" fontId="11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11" fillId="35" borderId="44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4" fillId="35" borderId="33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41" fillId="20" borderId="33" xfId="0" applyFont="1" applyFill="1" applyBorder="1" applyAlignment="1">
      <alignment horizontal="right" vertical="top" wrapText="1"/>
    </xf>
    <xf numFmtId="0" fontId="14" fillId="20" borderId="33" xfId="0" applyFont="1" applyFill="1" applyBorder="1" applyAlignment="1">
      <alignment horizontal="right"/>
    </xf>
    <xf numFmtId="0" fontId="36" fillId="34" borderId="45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20" borderId="28" xfId="0" applyFont="1" applyFill="1" applyBorder="1" applyAlignment="1">
      <alignment horizontal="center" vertical="top" wrapText="1"/>
    </xf>
    <xf numFmtId="0" fontId="41" fillId="20" borderId="29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36" fillId="35" borderId="44" xfId="0" applyNumberFormat="1" applyFont="1" applyFill="1" applyBorder="1" applyAlignment="1">
      <alignment horizontal="left"/>
    </xf>
    <xf numFmtId="0" fontId="41" fillId="34" borderId="31" xfId="0" applyFont="1" applyFill="1" applyBorder="1" applyAlignment="1">
      <alignment horizontal="center" vertical="center" wrapText="1"/>
    </xf>
    <xf numFmtId="0" fontId="41" fillId="34" borderId="32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>
      <alignment horizontal="center" vertical="top" wrapText="1"/>
    </xf>
    <xf numFmtId="0" fontId="41" fillId="35" borderId="40" xfId="0" applyFont="1" applyFill="1" applyBorder="1" applyAlignment="1">
      <alignment horizontal="center" vertical="top" wrapText="1"/>
    </xf>
    <xf numFmtId="0" fontId="41" fillId="35" borderId="42" xfId="0" applyFont="1" applyFill="1" applyBorder="1" applyAlignment="1">
      <alignment horizontal="center" vertical="top" wrapText="1"/>
    </xf>
    <xf numFmtId="0" fontId="41" fillId="35" borderId="43" xfId="0" applyFont="1" applyFill="1" applyBorder="1" applyAlignment="1">
      <alignment horizontal="center" vertical="top" wrapText="1"/>
    </xf>
    <xf numFmtId="0" fontId="46" fillId="34" borderId="30" xfId="0" applyFont="1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40" fillId="34" borderId="33" xfId="0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21" fillId="35" borderId="46" xfId="0" applyFont="1" applyFill="1" applyBorder="1" applyAlignment="1">
      <alignment horizontal="justify" vertical="top" wrapText="1"/>
    </xf>
    <xf numFmtId="0" fontId="21" fillId="35" borderId="47" xfId="0" applyFont="1" applyFill="1" applyBorder="1" applyAlignment="1">
      <alignment horizontal="justify" vertical="top" wrapText="1"/>
    </xf>
    <xf numFmtId="0" fontId="35" fillId="35" borderId="33" xfId="0" applyFont="1" applyFill="1" applyBorder="1" applyAlignment="1">
      <alignment vertical="top" wrapText="1"/>
    </xf>
    <xf numFmtId="0" fontId="35" fillId="20" borderId="33" xfId="0" applyFont="1" applyFill="1" applyBorder="1" applyAlignment="1">
      <alignment horizontal="center" vertical="top" wrapText="1"/>
    </xf>
    <xf numFmtId="0" fontId="31" fillId="34" borderId="33" xfId="0" applyFont="1" applyFill="1" applyBorder="1" applyAlignment="1">
      <alignment horizontal="center" vertical="center" wrapText="1"/>
    </xf>
    <xf numFmtId="0" fontId="11" fillId="20" borderId="33" xfId="0" applyFont="1" applyFill="1" applyBorder="1" applyAlignment="1">
      <alignment horizontal="center"/>
    </xf>
    <xf numFmtId="0" fontId="34" fillId="34" borderId="33" xfId="0" applyFont="1" applyFill="1" applyBorder="1" applyAlignment="1">
      <alignment/>
    </xf>
    <xf numFmtId="0" fontId="11" fillId="35" borderId="33" xfId="0" applyFont="1" applyFill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3" fillId="34" borderId="33" xfId="0" applyFont="1" applyFill="1" applyBorder="1" applyAlignment="1">
      <alignment horizontal="center"/>
    </xf>
    <xf numFmtId="0" fontId="26" fillId="34" borderId="33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9" fillId="35" borderId="48" xfId="0" applyFont="1" applyFill="1" applyBorder="1" applyAlignment="1">
      <alignment horizontal="justify" vertical="top" wrapText="1"/>
    </xf>
    <xf numFmtId="0" fontId="21" fillId="35" borderId="49" xfId="0" applyFont="1" applyFill="1" applyBorder="1" applyAlignment="1">
      <alignment horizontal="justify" vertical="top" wrapText="1"/>
    </xf>
    <xf numFmtId="0" fontId="28" fillId="20" borderId="33" xfId="0" applyFont="1" applyFill="1" applyBorder="1" applyAlignment="1">
      <alignment horizontal="center"/>
    </xf>
    <xf numFmtId="0" fontId="34" fillId="34" borderId="33" xfId="0" applyFont="1" applyFill="1" applyBorder="1" applyAlignment="1">
      <alignment horizontal="right"/>
    </xf>
    <xf numFmtId="0" fontId="11" fillId="35" borderId="33" xfId="0" applyFont="1" applyFill="1" applyBorder="1" applyAlignment="1">
      <alignment horizontal="right"/>
    </xf>
    <xf numFmtId="2" fontId="11" fillId="35" borderId="33" xfId="0" applyNumberFormat="1" applyFont="1" applyFill="1" applyBorder="1" applyAlignment="1">
      <alignment/>
    </xf>
    <xf numFmtId="2" fontId="11" fillId="35" borderId="33" xfId="0" applyNumberFormat="1" applyFont="1" applyFill="1" applyBorder="1" applyAlignment="1">
      <alignment horizontal="right"/>
    </xf>
    <xf numFmtId="2" fontId="29" fillId="35" borderId="33" xfId="0" applyNumberFormat="1" applyFont="1" applyFill="1" applyBorder="1" applyAlignment="1">
      <alignment horizontal="right"/>
    </xf>
    <xf numFmtId="14" fontId="11" fillId="35" borderId="33" xfId="0" applyNumberFormat="1" applyFont="1" applyFill="1" applyBorder="1" applyAlignment="1">
      <alignment horizontal="center"/>
    </xf>
    <xf numFmtId="0" fontId="34" fillId="34" borderId="33" xfId="0" applyFont="1" applyFill="1" applyBorder="1" applyAlignment="1">
      <alignment horizontal="center"/>
    </xf>
    <xf numFmtId="0" fontId="6" fillId="31" borderId="0" xfId="0" applyFont="1" applyFill="1" applyBorder="1" applyAlignment="1">
      <alignment horizontal="right"/>
    </xf>
    <xf numFmtId="0" fontId="48" fillId="35" borderId="33" xfId="43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21" fillId="37" borderId="33" xfId="0" applyFont="1" applyFill="1" applyBorder="1" applyAlignment="1" applyProtection="1">
      <alignment horizontal="left" vertical="center" wrapText="1"/>
      <protection locked="0"/>
    </xf>
    <xf numFmtId="185" fontId="10" fillId="31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1" fillId="34" borderId="33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8" fillId="20" borderId="33" xfId="0" applyFont="1" applyFill="1" applyBorder="1" applyAlignment="1">
      <alignment horizontal="center"/>
    </xf>
    <xf numFmtId="0" fontId="21" fillId="37" borderId="0" xfId="0" applyFont="1" applyFill="1" applyBorder="1" applyAlignment="1" applyProtection="1">
      <alignment vertical="center" wrapText="1"/>
      <protection locked="0"/>
    </xf>
    <xf numFmtId="0" fontId="31" fillId="43" borderId="33" xfId="0" applyFont="1" applyFill="1" applyBorder="1" applyAlignment="1" applyProtection="1">
      <alignment/>
      <protection/>
    </xf>
    <xf numFmtId="0" fontId="31" fillId="43" borderId="3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1" fillId="44" borderId="33" xfId="0" applyFont="1" applyFill="1" applyBorder="1" applyAlignment="1" applyProtection="1">
      <alignment/>
      <protection/>
    </xf>
    <xf numFmtId="0" fontId="31" fillId="44" borderId="33" xfId="0" applyFont="1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 horizontal="center"/>
      <protection/>
    </xf>
    <xf numFmtId="0" fontId="0" fillId="45" borderId="33" xfId="0" applyFill="1" applyBorder="1" applyAlignment="1" applyProtection="1">
      <alignment/>
      <protection/>
    </xf>
    <xf numFmtId="0" fontId="0" fillId="45" borderId="33" xfId="0" applyFill="1" applyBorder="1" applyAlignment="1" applyProtection="1">
      <alignment horizontal="center"/>
      <protection/>
    </xf>
    <xf numFmtId="0" fontId="11" fillId="34" borderId="33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5" fillId="35" borderId="53" xfId="0" applyFont="1" applyFill="1" applyBorder="1" applyAlignment="1">
      <alignment horizontal="left" vertical="top" wrapText="1"/>
    </xf>
    <xf numFmtId="0" fontId="13" fillId="34" borderId="33" xfId="0" applyFont="1" applyFill="1" applyBorder="1" applyAlignment="1">
      <alignment/>
    </xf>
    <xf numFmtId="0" fontId="57" fillId="40" borderId="33" xfId="0" applyFont="1" applyFill="1" applyBorder="1" applyAlignment="1">
      <alignment horizontal="center"/>
    </xf>
    <xf numFmtId="0" fontId="21" fillId="36" borderId="33" xfId="0" applyFont="1" applyFill="1" applyBorder="1" applyAlignment="1" applyProtection="1">
      <alignment horizontal="justify" vertical="top" wrapText="1"/>
      <protection locked="0"/>
    </xf>
    <xf numFmtId="0" fontId="21" fillId="36" borderId="33" xfId="0" applyFont="1" applyFill="1" applyBorder="1" applyAlignment="1" applyProtection="1">
      <alignment vertical="top" wrapText="1"/>
      <protection locked="0"/>
    </xf>
    <xf numFmtId="0" fontId="109" fillId="46" borderId="0" xfId="0" applyFont="1" applyFill="1" applyAlignment="1">
      <alignment/>
    </xf>
    <xf numFmtId="0" fontId="109" fillId="46" borderId="0" xfId="0" applyFont="1" applyFill="1" applyAlignment="1">
      <alignment horizontal="right" vertical="top"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47" borderId="30" xfId="0" applyFont="1" applyFill="1" applyBorder="1" applyAlignment="1">
      <alignment horizontal="center"/>
    </xf>
    <xf numFmtId="0" fontId="110" fillId="48" borderId="38" xfId="0" applyFont="1" applyFill="1" applyBorder="1" applyAlignment="1">
      <alignment horizontal="right"/>
    </xf>
    <xf numFmtId="0" fontId="114" fillId="0" borderId="0" xfId="0" applyFont="1" applyAlignment="1">
      <alignment/>
    </xf>
    <xf numFmtId="0" fontId="113" fillId="47" borderId="54" xfId="0" applyFont="1" applyFill="1" applyBorder="1" applyAlignment="1">
      <alignment horizontal="center"/>
    </xf>
    <xf numFmtId="0" fontId="110" fillId="48" borderId="55" xfId="0" applyFont="1" applyFill="1" applyBorder="1" applyAlignment="1">
      <alignment horizontal="right"/>
    </xf>
    <xf numFmtId="0" fontId="113" fillId="47" borderId="56" xfId="0" applyFont="1" applyFill="1" applyBorder="1" applyAlignment="1">
      <alignment horizontal="center"/>
    </xf>
    <xf numFmtId="0" fontId="110" fillId="48" borderId="57" xfId="0" applyFont="1" applyFill="1" applyBorder="1" applyAlignment="1">
      <alignment horizontal="right"/>
    </xf>
    <xf numFmtId="0" fontId="115" fillId="48" borderId="0" xfId="0" applyFont="1" applyFill="1" applyAlignment="1">
      <alignment horizontal="left"/>
    </xf>
    <xf numFmtId="0" fontId="110" fillId="48" borderId="0" xfId="0" applyFont="1" applyFill="1" applyAlignment="1">
      <alignment/>
    </xf>
    <xf numFmtId="0" fontId="110" fillId="48" borderId="11" xfId="0" applyFont="1" applyFill="1" applyBorder="1" applyAlignment="1">
      <alignment/>
    </xf>
    <xf numFmtId="0" fontId="110" fillId="48" borderId="12" xfId="0" applyFont="1" applyFill="1" applyBorder="1" applyAlignment="1">
      <alignment/>
    </xf>
    <xf numFmtId="0" fontId="110" fillId="48" borderId="0" xfId="0" applyFont="1" applyFill="1" applyAlignment="1">
      <alignment horizontal="right"/>
    </xf>
    <xf numFmtId="49" fontId="110" fillId="49" borderId="58" xfId="0" applyNumberFormat="1" applyFont="1" applyFill="1" applyBorder="1" applyAlignment="1" applyProtection="1">
      <alignment/>
      <protection locked="0"/>
    </xf>
    <xf numFmtId="0" fontId="110" fillId="48" borderId="14" xfId="0" applyFont="1" applyFill="1" applyBorder="1" applyAlignment="1">
      <alignment/>
    </xf>
    <xf numFmtId="0" fontId="110" fillId="48" borderId="16" xfId="0" applyFont="1" applyFill="1" applyBorder="1" applyAlignment="1">
      <alignment horizontal="right"/>
    </xf>
    <xf numFmtId="49" fontId="110" fillId="49" borderId="16" xfId="0" applyNumberFormat="1" applyFont="1" applyFill="1" applyBorder="1" applyAlignment="1" applyProtection="1">
      <alignment/>
      <protection locked="0"/>
    </xf>
    <xf numFmtId="0" fontId="110" fillId="48" borderId="17" xfId="0" applyFont="1" applyFill="1" applyBorder="1" applyAlignment="1">
      <alignment/>
    </xf>
    <xf numFmtId="0" fontId="115" fillId="0" borderId="0" xfId="0" applyFont="1" applyAlignment="1">
      <alignment/>
    </xf>
    <xf numFmtId="0" fontId="116" fillId="50" borderId="59" xfId="0" applyFont="1" applyFill="1" applyBorder="1" applyAlignment="1" applyProtection="1">
      <alignment horizontal="center" vertical="center" wrapText="1"/>
      <protection locked="0"/>
    </xf>
    <xf numFmtId="3" fontId="117" fillId="51" borderId="60" xfId="0" applyNumberFormat="1" applyFont="1" applyFill="1" applyBorder="1" applyAlignment="1">
      <alignment/>
    </xf>
    <xf numFmtId="1" fontId="117" fillId="51" borderId="17" xfId="0" applyNumberFormat="1" applyFont="1" applyFill="1" applyBorder="1" applyAlignment="1">
      <alignment/>
    </xf>
    <xf numFmtId="49" fontId="110" fillId="49" borderId="61" xfId="0" applyNumberFormat="1" applyFont="1" applyFill="1" applyBorder="1" applyAlignment="1" applyProtection="1">
      <alignment/>
      <protection locked="0"/>
    </xf>
    <xf numFmtId="0" fontId="116" fillId="0" borderId="0" xfId="0" applyFont="1" applyAlignment="1">
      <alignment/>
    </xf>
    <xf numFmtId="0" fontId="118" fillId="47" borderId="33" xfId="0" applyFont="1" applyFill="1" applyBorder="1" applyAlignment="1">
      <alignment horizontal="right"/>
    </xf>
    <xf numFmtId="0" fontId="118" fillId="0" borderId="0" xfId="0" applyFont="1" applyAlignment="1">
      <alignment/>
    </xf>
    <xf numFmtId="0" fontId="119" fillId="0" borderId="0" xfId="0" applyFont="1" applyAlignment="1">
      <alignment horizontal="center"/>
    </xf>
    <xf numFmtId="0" fontId="116" fillId="50" borderId="32" xfId="0" applyFont="1" applyFill="1" applyBorder="1" applyAlignment="1" applyProtection="1">
      <alignment horizontal="center" vertical="center" wrapText="1"/>
      <protection locked="0"/>
    </xf>
    <xf numFmtId="0" fontId="116" fillId="50" borderId="40" xfId="0" applyFont="1" applyFill="1" applyBorder="1" applyAlignment="1" applyProtection="1">
      <alignment horizontal="center" vertical="center" wrapText="1"/>
      <protection locked="0"/>
    </xf>
    <xf numFmtId="0" fontId="116" fillId="50" borderId="43" xfId="0" applyFont="1" applyFill="1" applyBorder="1" applyAlignment="1" applyProtection="1">
      <alignment horizontal="center" vertical="center" wrapText="1"/>
      <protection locked="0"/>
    </xf>
    <xf numFmtId="0" fontId="116" fillId="50" borderId="33" xfId="0" applyFont="1" applyFill="1" applyBorder="1" applyAlignment="1" applyProtection="1">
      <alignment horizontal="center" vertical="center" wrapText="1"/>
      <protection locked="0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 horizontal="center"/>
    </xf>
    <xf numFmtId="0" fontId="121" fillId="52" borderId="58" xfId="0" applyFont="1" applyFill="1" applyBorder="1" applyAlignment="1">
      <alignment/>
    </xf>
    <xf numFmtId="0" fontId="121" fillId="52" borderId="62" xfId="0" applyFont="1" applyFill="1" applyBorder="1" applyAlignment="1">
      <alignment/>
    </xf>
    <xf numFmtId="0" fontId="121" fillId="52" borderId="33" xfId="0" applyFont="1" applyFill="1" applyBorder="1" applyAlignment="1">
      <alignment horizontal="center"/>
    </xf>
    <xf numFmtId="0" fontId="122" fillId="53" borderId="33" xfId="0" applyFont="1" applyFill="1" applyBorder="1" applyAlignment="1">
      <alignment horizontal="center" textRotation="90"/>
    </xf>
    <xf numFmtId="0" fontId="123" fillId="0" borderId="0" xfId="0" applyFont="1" applyAlignment="1">
      <alignment/>
    </xf>
    <xf numFmtId="0" fontId="121" fillId="54" borderId="58" xfId="0" applyFont="1" applyFill="1" applyBorder="1" applyAlignment="1">
      <alignment/>
    </xf>
    <xf numFmtId="0" fontId="124" fillId="55" borderId="58" xfId="0" applyFont="1" applyFill="1" applyBorder="1" applyAlignment="1">
      <alignment/>
    </xf>
    <xf numFmtId="0" fontId="124" fillId="0" borderId="0" xfId="0" applyFont="1" applyFill="1" applyAlignment="1">
      <alignment/>
    </xf>
    <xf numFmtId="0" fontId="124" fillId="0" borderId="0" xfId="0" applyFont="1" applyFill="1" applyAlignment="1">
      <alignment horizontal="center"/>
    </xf>
    <xf numFmtId="0" fontId="125" fillId="0" borderId="0" xfId="0" applyFont="1" applyFill="1" applyAlignment="1">
      <alignment/>
    </xf>
    <xf numFmtId="0" fontId="124" fillId="0" borderId="0" xfId="0" applyFont="1" applyFill="1" applyAlignment="1">
      <alignment horizontal="right"/>
    </xf>
    <xf numFmtId="0" fontId="126" fillId="55" borderId="33" xfId="0" applyFont="1" applyFill="1" applyBorder="1" applyAlignment="1">
      <alignment horizontal="center"/>
    </xf>
    <xf numFmtId="0" fontId="124" fillId="0" borderId="33" xfId="0" applyFont="1" applyFill="1" applyBorder="1" applyAlignment="1">
      <alignment horizontal="left"/>
    </xf>
    <xf numFmtId="189" fontId="124" fillId="55" borderId="0" xfId="0" applyNumberFormat="1" applyFont="1" applyFill="1" applyBorder="1" applyAlignment="1">
      <alignment horizontal="left"/>
    </xf>
    <xf numFmtId="0" fontId="127" fillId="0" borderId="0" xfId="0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91" fillId="0" borderId="0" xfId="0" applyFont="1" applyAlignment="1">
      <alignment horizontal="left"/>
    </xf>
    <xf numFmtId="0" fontId="54" fillId="35" borderId="33" xfId="0" applyFont="1" applyFill="1" applyBorder="1" applyAlignment="1" applyProtection="1">
      <alignment horizontal="left"/>
      <protection/>
    </xf>
    <xf numFmtId="0" fontId="54" fillId="35" borderId="63" xfId="0" applyFont="1" applyFill="1" applyBorder="1" applyAlignment="1">
      <alignment horizontal="left" vertical="top" wrapText="1"/>
    </xf>
    <xf numFmtId="0" fontId="54" fillId="35" borderId="64" xfId="0" applyFont="1" applyFill="1" applyBorder="1" applyAlignment="1">
      <alignment horizontal="left" vertical="top" wrapText="1"/>
    </xf>
    <xf numFmtId="0" fontId="54" fillId="35" borderId="65" xfId="0" applyFont="1" applyFill="1" applyBorder="1" applyAlignment="1">
      <alignment horizontal="left" vertical="top" wrapText="1"/>
    </xf>
    <xf numFmtId="0" fontId="54" fillId="35" borderId="66" xfId="0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 horizontal="left" vertical="top" wrapText="1"/>
    </xf>
    <xf numFmtId="0" fontId="54" fillId="35" borderId="67" xfId="0" applyFont="1" applyFill="1" applyBorder="1" applyAlignment="1">
      <alignment horizontal="left" vertical="top" wrapText="1"/>
    </xf>
    <xf numFmtId="0" fontId="54" fillId="35" borderId="33" xfId="0" applyFont="1" applyFill="1" applyBorder="1" applyAlignment="1">
      <alignment horizontal="left" vertical="top" wrapText="1"/>
    </xf>
    <xf numFmtId="0" fontId="55" fillId="40" borderId="44" xfId="0" applyFont="1" applyFill="1" applyBorder="1" applyAlignment="1">
      <alignment horizontal="left"/>
    </xf>
    <xf numFmtId="0" fontId="6" fillId="31" borderId="0" xfId="0" applyFont="1" applyFill="1" applyBorder="1" applyAlignment="1">
      <alignment horizontal="right"/>
    </xf>
    <xf numFmtId="179" fontId="10" fillId="31" borderId="24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65" fillId="31" borderId="68" xfId="0" applyFont="1" applyFill="1" applyBorder="1" applyAlignment="1">
      <alignment horizontal="center"/>
    </xf>
    <xf numFmtId="0" fontId="10" fillId="31" borderId="68" xfId="0" applyFont="1" applyFill="1" applyBorder="1" applyAlignment="1">
      <alignment horizontal="center"/>
    </xf>
    <xf numFmtId="0" fontId="10" fillId="31" borderId="44" xfId="0" applyFont="1" applyFill="1" applyBorder="1" applyAlignment="1">
      <alignment horizontal="center"/>
    </xf>
    <xf numFmtId="179" fontId="10" fillId="31" borderId="44" xfId="0" applyNumberFormat="1" applyFont="1" applyFill="1" applyBorder="1" applyAlignment="1">
      <alignment horizontal="center"/>
    </xf>
    <xf numFmtId="0" fontId="21" fillId="37" borderId="33" xfId="0" applyFont="1" applyFill="1" applyBorder="1" applyAlignment="1" applyProtection="1">
      <alignment horizontal="center" vertical="center" wrapText="1"/>
      <protection locked="0"/>
    </xf>
    <xf numFmtId="9" fontId="11" fillId="31" borderId="66" xfId="49" applyFont="1" applyFill="1" applyBorder="1" applyAlignment="1">
      <alignment horizontal="left"/>
    </xf>
    <xf numFmtId="9" fontId="11" fillId="31" borderId="0" xfId="49" applyFont="1" applyFill="1" applyBorder="1" applyAlignment="1">
      <alignment horizontal="left"/>
    </xf>
    <xf numFmtId="185" fontId="10" fillId="31" borderId="24" xfId="0" applyNumberFormat="1" applyFont="1" applyFill="1" applyBorder="1" applyAlignment="1">
      <alignment horizontal="center"/>
    </xf>
    <xf numFmtId="0" fontId="26" fillId="33" borderId="66" xfId="0" applyFont="1" applyFill="1" applyBorder="1" applyAlignment="1">
      <alignment horizontal="left"/>
    </xf>
    <xf numFmtId="0" fontId="26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49" fontId="14" fillId="35" borderId="0" xfId="0" applyNumberFormat="1" applyFont="1" applyFill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/>
    </xf>
    <xf numFmtId="0" fontId="10" fillId="34" borderId="4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1" fillId="20" borderId="66" xfId="0" applyFont="1" applyFill="1" applyBorder="1" applyAlignment="1">
      <alignment horizontal="left"/>
    </xf>
    <xf numFmtId="0" fontId="11" fillId="20" borderId="0" xfId="0" applyFont="1" applyFill="1" applyAlignment="1">
      <alignment horizontal="left"/>
    </xf>
    <xf numFmtId="0" fontId="8" fillId="56" borderId="19" xfId="0" applyFont="1" applyFill="1" applyBorder="1" applyAlignment="1">
      <alignment horizontal="center" vertical="center"/>
    </xf>
    <xf numFmtId="0" fontId="8" fillId="56" borderId="20" xfId="0" applyFont="1" applyFill="1" applyBorder="1" applyAlignment="1">
      <alignment horizontal="center" vertical="center"/>
    </xf>
    <xf numFmtId="0" fontId="8" fillId="56" borderId="18" xfId="0" applyFont="1" applyFill="1" applyBorder="1" applyAlignment="1">
      <alignment horizontal="center" vertical="center"/>
    </xf>
    <xf numFmtId="0" fontId="8" fillId="56" borderId="0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23" fillId="35" borderId="44" xfId="0" applyFont="1" applyFill="1" applyBorder="1" applyAlignment="1">
      <alignment horizontal="center"/>
    </xf>
    <xf numFmtId="0" fontId="57" fillId="34" borderId="33" xfId="0" applyFont="1" applyFill="1" applyBorder="1" applyAlignment="1">
      <alignment horizontal="center"/>
    </xf>
    <xf numFmtId="0" fontId="23" fillId="35" borderId="44" xfId="0" applyFont="1" applyFill="1" applyBorder="1" applyAlignment="1">
      <alignment horizontal="left"/>
    </xf>
    <xf numFmtId="0" fontId="128" fillId="46" borderId="0" xfId="0" applyFont="1" applyFill="1" applyBorder="1" applyAlignment="1">
      <alignment horizontal="center"/>
    </xf>
    <xf numFmtId="0" fontId="57" fillId="34" borderId="33" xfId="0" applyFont="1" applyFill="1" applyBorder="1" applyAlignment="1">
      <alignment horizontal="center" vertical="center"/>
    </xf>
    <xf numFmtId="0" fontId="14" fillId="20" borderId="53" xfId="0" applyFont="1" applyFill="1" applyBorder="1" applyAlignment="1">
      <alignment horizontal="center" vertical="center"/>
    </xf>
    <xf numFmtId="0" fontId="14" fillId="20" borderId="69" xfId="0" applyFont="1" applyFill="1" applyBorder="1" applyAlignment="1">
      <alignment horizontal="center" vertical="center"/>
    </xf>
    <xf numFmtId="0" fontId="14" fillId="20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left"/>
    </xf>
    <xf numFmtId="0" fontId="11" fillId="20" borderId="33" xfId="0" applyFont="1" applyFill="1" applyBorder="1" applyAlignment="1">
      <alignment horizontal="right"/>
    </xf>
    <xf numFmtId="0" fontId="36" fillId="34" borderId="33" xfId="0" applyFont="1" applyFill="1" applyBorder="1" applyAlignment="1">
      <alignment horizontal="center"/>
    </xf>
    <xf numFmtId="0" fontId="59" fillId="34" borderId="63" xfId="0" applyFont="1" applyFill="1" applyBorder="1" applyAlignment="1">
      <alignment horizontal="center"/>
    </xf>
    <xf numFmtId="0" fontId="59" fillId="34" borderId="64" xfId="0" applyFont="1" applyFill="1" applyBorder="1" applyAlignment="1">
      <alignment horizontal="center"/>
    </xf>
    <xf numFmtId="0" fontId="59" fillId="34" borderId="65" xfId="0" applyFont="1" applyFill="1" applyBorder="1" applyAlignment="1">
      <alignment horizontal="center"/>
    </xf>
    <xf numFmtId="0" fontId="37" fillId="34" borderId="45" xfId="0" applyFont="1" applyFill="1" applyBorder="1" applyAlignment="1">
      <alignment horizontal="right"/>
    </xf>
    <xf numFmtId="0" fontId="37" fillId="34" borderId="44" xfId="0" applyFont="1" applyFill="1" applyBorder="1" applyAlignment="1">
      <alignment horizontal="right"/>
    </xf>
    <xf numFmtId="14" fontId="23" fillId="34" borderId="44" xfId="0" applyNumberFormat="1" applyFont="1" applyFill="1" applyBorder="1" applyAlignment="1">
      <alignment horizontal="left"/>
    </xf>
    <xf numFmtId="14" fontId="23" fillId="34" borderId="55" xfId="0" applyNumberFormat="1" applyFont="1" applyFill="1" applyBorder="1" applyAlignment="1">
      <alignment horizontal="left"/>
    </xf>
    <xf numFmtId="0" fontId="11" fillId="35" borderId="63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center"/>
    </xf>
    <xf numFmtId="0" fontId="11" fillId="35" borderId="65" xfId="0" applyFont="1" applyFill="1" applyBorder="1" applyAlignment="1">
      <alignment horizontal="center" vertical="center"/>
    </xf>
    <xf numFmtId="0" fontId="11" fillId="35" borderId="66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67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27" fillId="34" borderId="72" xfId="0" applyFont="1" applyFill="1" applyBorder="1" applyAlignment="1">
      <alignment horizontal="center"/>
    </xf>
    <xf numFmtId="0" fontId="27" fillId="34" borderId="73" xfId="0" applyFont="1" applyFill="1" applyBorder="1" applyAlignment="1">
      <alignment horizontal="center"/>
    </xf>
    <xf numFmtId="0" fontId="27" fillId="34" borderId="74" xfId="0" applyFont="1" applyFill="1" applyBorder="1" applyAlignment="1">
      <alignment horizontal="center"/>
    </xf>
    <xf numFmtId="0" fontId="11" fillId="20" borderId="33" xfId="0" applyFont="1" applyFill="1" applyBorder="1" applyAlignment="1">
      <alignment horizontal="left"/>
    </xf>
    <xf numFmtId="0" fontId="11" fillId="20" borderId="33" xfId="0" applyFont="1" applyFill="1" applyBorder="1" applyAlignment="1">
      <alignment/>
    </xf>
    <xf numFmtId="0" fontId="13" fillId="34" borderId="33" xfId="0" applyFont="1" applyFill="1" applyBorder="1" applyAlignment="1">
      <alignment horizontal="center"/>
    </xf>
    <xf numFmtId="0" fontId="13" fillId="35" borderId="33" xfId="0" applyFont="1" applyFill="1" applyBorder="1" applyAlignment="1">
      <alignment horizontal="center"/>
    </xf>
    <xf numFmtId="0" fontId="26" fillId="34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 vertical="top" wrapText="1"/>
    </xf>
    <xf numFmtId="0" fontId="40" fillId="33" borderId="0" xfId="0" applyFont="1" applyFill="1" applyBorder="1" applyAlignment="1">
      <alignment horizontal="right" vertical="top" wrapText="1"/>
    </xf>
    <xf numFmtId="0" fontId="109" fillId="46" borderId="0" xfId="0" applyFont="1" applyFill="1" applyAlignment="1">
      <alignment horizontal="right" vertical="top"/>
    </xf>
    <xf numFmtId="0" fontId="109" fillId="46" borderId="44" xfId="0" applyFont="1" applyFill="1" applyBorder="1" applyAlignment="1">
      <alignment horizontal="center"/>
    </xf>
    <xf numFmtId="0" fontId="129" fillId="46" borderId="64" xfId="0" applyFont="1" applyFill="1" applyBorder="1" applyAlignment="1">
      <alignment horizontal="center"/>
    </xf>
    <xf numFmtId="0" fontId="129" fillId="46" borderId="0" xfId="0" applyFont="1" applyFill="1" applyAlignment="1">
      <alignment horizontal="center"/>
    </xf>
    <xf numFmtId="49" fontId="129" fillId="46" borderId="64" xfId="0" applyNumberFormat="1" applyFont="1" applyFill="1" applyBorder="1" applyAlignment="1">
      <alignment horizontal="center"/>
    </xf>
    <xf numFmtId="0" fontId="21" fillId="37" borderId="0" xfId="0" applyFont="1" applyFill="1" applyBorder="1" applyAlignment="1" applyProtection="1">
      <alignment horizontal="center" vertical="center" wrapText="1"/>
      <protection locked="0"/>
    </xf>
    <xf numFmtId="0" fontId="21" fillId="37" borderId="67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>
      <alignment horizontal="center"/>
    </xf>
    <xf numFmtId="0" fontId="14" fillId="35" borderId="0" xfId="0" applyNumberFormat="1" applyFont="1" applyFill="1" applyBorder="1" applyAlignment="1">
      <alignment horizontal="center" vertical="center" wrapText="1"/>
    </xf>
    <xf numFmtId="0" fontId="14" fillId="35" borderId="24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top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0" fontId="109" fillId="46" borderId="0" xfId="0" applyFont="1" applyFill="1" applyAlignment="1">
      <alignment horizontal="center" vertical="top"/>
    </xf>
    <xf numFmtId="0" fontId="60" fillId="34" borderId="10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22" fillId="57" borderId="15" xfId="0" applyFont="1" applyFill="1" applyBorder="1" applyAlignment="1">
      <alignment horizontal="center"/>
    </xf>
    <xf numFmtId="0" fontId="22" fillId="57" borderId="16" xfId="0" applyFont="1" applyFill="1" applyBorder="1" applyAlignment="1">
      <alignment horizontal="center"/>
    </xf>
    <xf numFmtId="0" fontId="22" fillId="57" borderId="17" xfId="0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61" fillId="34" borderId="63" xfId="0" applyFont="1" applyFill="1" applyBorder="1" applyAlignment="1">
      <alignment horizontal="center" vertical="center"/>
    </xf>
    <xf numFmtId="0" fontId="61" fillId="34" borderId="64" xfId="0" applyFont="1" applyFill="1" applyBorder="1" applyAlignment="1">
      <alignment horizontal="center" vertical="center"/>
    </xf>
    <xf numFmtId="0" fontId="61" fillId="34" borderId="65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60" fillId="34" borderId="71" xfId="0" applyFont="1" applyFill="1" applyBorder="1" applyAlignment="1">
      <alignment horizontal="center" vertical="center"/>
    </xf>
    <xf numFmtId="0" fontId="60" fillId="34" borderId="75" xfId="0" applyFont="1" applyFill="1" applyBorder="1" applyAlignment="1">
      <alignment horizontal="center" vertical="center"/>
    </xf>
    <xf numFmtId="0" fontId="60" fillId="34" borderId="39" xfId="0" applyFont="1" applyFill="1" applyBorder="1" applyAlignment="1">
      <alignment horizontal="center" vertical="center"/>
    </xf>
    <xf numFmtId="0" fontId="27" fillId="34" borderId="71" xfId="0" applyFont="1" applyFill="1" applyBorder="1" applyAlignment="1">
      <alignment horizontal="right"/>
    </xf>
    <xf numFmtId="0" fontId="27" fillId="34" borderId="75" xfId="0" applyFont="1" applyFill="1" applyBorder="1" applyAlignment="1">
      <alignment horizontal="right"/>
    </xf>
    <xf numFmtId="14" fontId="27" fillId="35" borderId="75" xfId="0" applyNumberFormat="1" applyFont="1" applyFill="1" applyBorder="1" applyAlignment="1">
      <alignment horizontal="left"/>
    </xf>
    <xf numFmtId="0" fontId="27" fillId="35" borderId="39" xfId="0" applyFont="1" applyFill="1" applyBorder="1" applyAlignment="1">
      <alignment horizontal="left"/>
    </xf>
    <xf numFmtId="0" fontId="22" fillId="22" borderId="33" xfId="0" applyFont="1" applyFill="1" applyBorder="1" applyAlignment="1">
      <alignment horizontal="center"/>
    </xf>
    <xf numFmtId="0" fontId="25" fillId="35" borderId="53" xfId="0" applyFont="1" applyFill="1" applyBorder="1" applyAlignment="1">
      <alignment horizontal="left" vertical="top"/>
    </xf>
    <xf numFmtId="0" fontId="25" fillId="35" borderId="70" xfId="0" applyFont="1" applyFill="1" applyBorder="1" applyAlignment="1">
      <alignment horizontal="left" vertical="top"/>
    </xf>
    <xf numFmtId="0" fontId="130" fillId="54" borderId="63" xfId="0" applyFont="1" applyFill="1" applyBorder="1" applyAlignment="1">
      <alignment horizontal="center" vertical="center" wrapText="1"/>
    </xf>
    <xf numFmtId="0" fontId="130" fillId="54" borderId="64" xfId="0" applyFont="1" applyFill="1" applyBorder="1" applyAlignment="1">
      <alignment horizontal="center" vertical="center" wrapText="1"/>
    </xf>
    <xf numFmtId="0" fontId="130" fillId="54" borderId="65" xfId="0" applyFont="1" applyFill="1" applyBorder="1" applyAlignment="1">
      <alignment horizontal="center" vertical="center" wrapText="1"/>
    </xf>
    <xf numFmtId="0" fontId="130" fillId="54" borderId="66" xfId="0" applyFont="1" applyFill="1" applyBorder="1" applyAlignment="1">
      <alignment horizontal="center" vertical="center" wrapText="1"/>
    </xf>
    <xf numFmtId="0" fontId="130" fillId="54" borderId="0" xfId="0" applyFont="1" applyFill="1" applyBorder="1" applyAlignment="1">
      <alignment horizontal="center" vertical="center" wrapText="1"/>
    </xf>
    <xf numFmtId="0" fontId="130" fillId="54" borderId="67" xfId="0" applyFont="1" applyFill="1" applyBorder="1" applyAlignment="1">
      <alignment horizontal="center" vertical="center" wrapText="1"/>
    </xf>
    <xf numFmtId="0" fontId="130" fillId="54" borderId="45" xfId="0" applyFont="1" applyFill="1" applyBorder="1" applyAlignment="1">
      <alignment horizontal="center" vertical="center" wrapText="1"/>
    </xf>
    <xf numFmtId="0" fontId="130" fillId="54" borderId="44" xfId="0" applyFont="1" applyFill="1" applyBorder="1" applyAlignment="1">
      <alignment horizontal="center" vertical="center" wrapText="1"/>
    </xf>
    <xf numFmtId="0" fontId="130" fillId="54" borderId="55" xfId="0" applyFont="1" applyFill="1" applyBorder="1" applyAlignment="1">
      <alignment horizontal="center" vertical="center" wrapText="1"/>
    </xf>
    <xf numFmtId="0" fontId="124" fillId="48" borderId="63" xfId="0" applyFont="1" applyFill="1" applyBorder="1" applyAlignment="1">
      <alignment horizontal="center"/>
    </xf>
    <xf numFmtId="0" fontId="124" fillId="48" borderId="64" xfId="0" applyFont="1" applyFill="1" applyBorder="1" applyAlignment="1">
      <alignment horizontal="center"/>
    </xf>
    <xf numFmtId="0" fontId="124" fillId="48" borderId="65" xfId="0" applyFont="1" applyFill="1" applyBorder="1" applyAlignment="1">
      <alignment horizontal="center"/>
    </xf>
    <xf numFmtId="0" fontId="124" fillId="48" borderId="66" xfId="0" applyFont="1" applyFill="1" applyBorder="1" applyAlignment="1">
      <alignment horizontal="center"/>
    </xf>
    <xf numFmtId="0" fontId="124" fillId="48" borderId="0" xfId="0" applyFont="1" applyFill="1" applyBorder="1" applyAlignment="1">
      <alignment horizontal="center"/>
    </xf>
    <xf numFmtId="0" fontId="124" fillId="48" borderId="67" xfId="0" applyFont="1" applyFill="1" applyBorder="1" applyAlignment="1">
      <alignment horizontal="center"/>
    </xf>
    <xf numFmtId="0" fontId="124" fillId="48" borderId="45" xfId="0" applyFont="1" applyFill="1" applyBorder="1" applyAlignment="1">
      <alignment horizontal="center"/>
    </xf>
    <xf numFmtId="0" fontId="124" fillId="48" borderId="44" xfId="0" applyFont="1" applyFill="1" applyBorder="1" applyAlignment="1">
      <alignment horizontal="center"/>
    </xf>
    <xf numFmtId="0" fontId="124" fillId="48" borderId="55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34" borderId="33" xfId="0" applyFont="1" applyFill="1" applyBorder="1" applyAlignment="1">
      <alignment horizontal="left"/>
    </xf>
    <xf numFmtId="0" fontId="11" fillId="34" borderId="33" xfId="0" applyFont="1" applyFill="1" applyBorder="1" applyAlignment="1">
      <alignment horizontal="left"/>
    </xf>
    <xf numFmtId="0" fontId="11" fillId="20" borderId="33" xfId="0" applyFont="1" applyFill="1" applyBorder="1" applyAlignment="1">
      <alignment horizontal="center"/>
    </xf>
    <xf numFmtId="0" fontId="39" fillId="34" borderId="71" xfId="0" applyFont="1" applyFill="1" applyBorder="1" applyAlignment="1">
      <alignment horizontal="center" vertical="center"/>
    </xf>
    <xf numFmtId="0" fontId="39" fillId="34" borderId="75" xfId="0" applyFont="1" applyFill="1" applyBorder="1" applyAlignment="1">
      <alignment horizontal="center" vertical="center"/>
    </xf>
    <xf numFmtId="0" fontId="39" fillId="34" borderId="39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/>
    </xf>
    <xf numFmtId="9" fontId="56" fillId="57" borderId="33" xfId="49" applyFont="1" applyFill="1" applyBorder="1" applyAlignment="1">
      <alignment horizontal="center"/>
    </xf>
    <xf numFmtId="0" fontId="51" fillId="34" borderId="33" xfId="0" applyFont="1" applyFill="1" applyBorder="1" applyAlignment="1">
      <alignment horizontal="left"/>
    </xf>
    <xf numFmtId="0" fontId="54" fillId="35" borderId="33" xfId="0" applyFont="1" applyFill="1" applyBorder="1" applyAlignment="1" applyProtection="1">
      <alignment horizontal="left" vertical="top" wrapText="1"/>
      <protection/>
    </xf>
    <xf numFmtId="0" fontId="39" fillId="40" borderId="33" xfId="0" applyFont="1" applyFill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Hyperlink" xfId="43"/>
    <cellStyle name="Followed Hyperlink" xfId="44"/>
    <cellStyle name="Currency" xfId="45"/>
    <cellStyle name="Currency [0]" xfId="46"/>
    <cellStyle name="Neutra" xfId="47"/>
    <cellStyle name="Observação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erificar Célula" xfId="61"/>
    <cellStyle name="Comma" xfId="62"/>
  </cellStyles>
  <dxfs count="159">
    <dxf>
      <font>
        <b/>
        <i val="0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4" tint="-0.4999699890613556"/>
        </patternFill>
      </fill>
    </dxf>
    <dxf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ux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2:BJ48"/>
  <sheetViews>
    <sheetView showGridLines="0" showRowColHeaders="0" zoomScalePageLayoutView="0" workbookViewId="0" topLeftCell="A1">
      <selection activeCell="D48" sqref="D48:BI48"/>
    </sheetView>
  </sheetViews>
  <sheetFormatPr defaultColWidth="8.875" defaultRowHeight="15"/>
  <cols>
    <col min="1" max="1" width="5.625" style="0" customWidth="1"/>
    <col min="2" max="2" width="1.12109375" style="0" customWidth="1"/>
    <col min="3" max="61" width="2.375" style="0" customWidth="1"/>
    <col min="62" max="62" width="0.875" style="0" customWidth="1"/>
    <col min="63" max="63" width="2.375" style="0" customWidth="1"/>
    <col min="64" max="101" width="2.125" style="0" customWidth="1"/>
  </cols>
  <sheetData>
    <row r="1" ht="6" customHeight="1"/>
    <row r="2" spans="3:61" ht="75.75" customHeight="1">
      <c r="C2" s="280" t="s">
        <v>96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</row>
    <row r="3" spans="2:62" ht="6.75" customHeight="1" thickBo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4"/>
    </row>
    <row r="4" spans="2:62" ht="15">
      <c r="B4" s="15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16"/>
    </row>
    <row r="5" spans="2:62" ht="26.25">
      <c r="B5" s="15"/>
      <c r="C5" s="5"/>
      <c r="D5" s="278" t="s">
        <v>94</v>
      </c>
      <c r="E5" s="278"/>
      <c r="F5" s="278"/>
      <c r="G5" s="278"/>
      <c r="H5" s="281" t="s">
        <v>60</v>
      </c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7"/>
      <c r="BJ5" s="16"/>
    </row>
    <row r="6" spans="2:62" ht="15">
      <c r="B6" s="15"/>
      <c r="C6" s="5"/>
      <c r="D6" s="20"/>
      <c r="E6" s="20"/>
      <c r="F6" s="20"/>
      <c r="G6" s="2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7"/>
      <c r="BJ6" s="16"/>
    </row>
    <row r="7" spans="2:62" ht="18">
      <c r="B7" s="15"/>
      <c r="C7" s="5"/>
      <c r="D7" s="278" t="s">
        <v>95</v>
      </c>
      <c r="E7" s="278"/>
      <c r="F7" s="278"/>
      <c r="G7" s="278"/>
      <c r="H7" s="282" t="s">
        <v>19</v>
      </c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7"/>
      <c r="BJ7" s="16"/>
    </row>
    <row r="8" spans="2:62" ht="15">
      <c r="B8" s="15"/>
      <c r="C8" s="5"/>
      <c r="D8" s="20"/>
      <c r="E8" s="20"/>
      <c r="F8" s="20"/>
      <c r="G8" s="2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7"/>
      <c r="BJ8" s="16"/>
    </row>
    <row r="9" spans="2:62" ht="18">
      <c r="B9" s="15"/>
      <c r="C9" s="5"/>
      <c r="D9" s="278" t="s">
        <v>14</v>
      </c>
      <c r="E9" s="278"/>
      <c r="F9" s="278"/>
      <c r="G9" s="278"/>
      <c r="H9" s="282" t="s">
        <v>436</v>
      </c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7"/>
      <c r="BJ9" s="16"/>
    </row>
    <row r="10" spans="2:62" ht="15">
      <c r="B10" s="15"/>
      <c r="C10" s="5"/>
      <c r="D10" s="20"/>
      <c r="E10" s="20"/>
      <c r="F10" s="20"/>
      <c r="G10" s="2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7"/>
      <c r="BJ10" s="16"/>
    </row>
    <row r="11" spans="2:62" ht="18">
      <c r="B11" s="15"/>
      <c r="C11" s="5"/>
      <c r="D11" s="278" t="s">
        <v>15</v>
      </c>
      <c r="E11" s="278"/>
      <c r="F11" s="278"/>
      <c r="G11" s="278"/>
      <c r="H11" s="282" t="s">
        <v>437</v>
      </c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7"/>
      <c r="BJ11" s="16"/>
    </row>
    <row r="12" spans="2:62" ht="15">
      <c r="B12" s="15"/>
      <c r="C12" s="5"/>
      <c r="D12" s="20"/>
      <c r="E12" s="20"/>
      <c r="F12" s="20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7"/>
      <c r="BJ12" s="16"/>
    </row>
    <row r="13" spans="2:62" ht="18">
      <c r="B13" s="15"/>
      <c r="C13" s="5"/>
      <c r="D13" s="278" t="s">
        <v>16</v>
      </c>
      <c r="E13" s="278"/>
      <c r="F13" s="278"/>
      <c r="G13" s="278"/>
      <c r="H13" s="282" t="s">
        <v>438</v>
      </c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7"/>
      <c r="BJ13" s="16"/>
    </row>
    <row r="14" spans="2:62" ht="15">
      <c r="B14" s="15"/>
      <c r="C14" s="5"/>
      <c r="D14" s="20"/>
      <c r="E14" s="20"/>
      <c r="F14" s="20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7"/>
      <c r="BJ14" s="16"/>
    </row>
    <row r="15" spans="2:62" ht="18">
      <c r="B15" s="15"/>
      <c r="C15" s="5"/>
      <c r="D15" s="278" t="s">
        <v>17</v>
      </c>
      <c r="E15" s="278"/>
      <c r="F15" s="278"/>
      <c r="G15" s="278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7"/>
      <c r="BJ15" s="16"/>
    </row>
    <row r="16" spans="2:62" ht="15.75" thickBot="1">
      <c r="B16" s="15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0"/>
      <c r="BJ16" s="16"/>
    </row>
    <row r="17" spans="2:62" ht="6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</row>
    <row r="18" ht="15">
      <c r="C18" s="51"/>
    </row>
    <row r="20" spans="4:61" ht="15">
      <c r="D20" s="20"/>
      <c r="E20" s="20"/>
      <c r="F20" s="20"/>
      <c r="G20" s="2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6"/>
    </row>
    <row r="21" spans="4:61" ht="15">
      <c r="D21" s="20"/>
      <c r="E21" s="20"/>
      <c r="F21" s="20"/>
      <c r="G21" s="2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6"/>
    </row>
    <row r="22" spans="4:61" ht="18">
      <c r="D22" s="278" t="s">
        <v>18</v>
      </c>
      <c r="E22" s="278"/>
      <c r="F22" s="278"/>
      <c r="G22" s="278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6"/>
    </row>
    <row r="23" spans="4:61" ht="15">
      <c r="D23" s="20"/>
      <c r="E23" s="20"/>
      <c r="F23" s="20"/>
      <c r="G23" s="2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6"/>
    </row>
    <row r="24" spans="4:61" ht="18">
      <c r="D24" s="278" t="s">
        <v>104</v>
      </c>
      <c r="E24" s="278"/>
      <c r="F24" s="278"/>
      <c r="G24" s="278"/>
      <c r="H24" s="283" t="str">
        <f>H7</f>
        <v>Daniel Gasnier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6"/>
    </row>
    <row r="25" spans="4:61" ht="15">
      <c r="D25" s="20"/>
      <c r="E25" s="20"/>
      <c r="F25" s="20"/>
      <c r="G25" s="2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6"/>
    </row>
    <row r="26" spans="4:61" ht="18">
      <c r="D26" s="278" t="s">
        <v>105</v>
      </c>
      <c r="E26" s="278"/>
      <c r="F26" s="278"/>
      <c r="G26" s="278"/>
      <c r="H26" s="284">
        <f ca="1">TODAY()</f>
        <v>42583</v>
      </c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78" t="s">
        <v>108</v>
      </c>
      <c r="X26" s="278"/>
      <c r="Y26" s="278"/>
      <c r="Z26" s="278"/>
      <c r="AA26" s="284" t="s">
        <v>109</v>
      </c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78" t="s">
        <v>106</v>
      </c>
      <c r="AT26" s="278"/>
      <c r="AU26" s="278"/>
      <c r="AV26" s="278"/>
      <c r="AW26" s="283" t="s">
        <v>107</v>
      </c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6"/>
    </row>
    <row r="27" spans="4:61" ht="15">
      <c r="D27" s="20"/>
      <c r="E27" s="20"/>
      <c r="F27" s="20"/>
      <c r="G27" s="20"/>
      <c r="H27" s="52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2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</row>
    <row r="28" spans="4:61" ht="18">
      <c r="D28" s="53"/>
      <c r="E28" s="278" t="s">
        <v>204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9">
        <f>H26+120</f>
        <v>42703</v>
      </c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53"/>
    </row>
    <row r="29" spans="4:61" ht="15">
      <c r="D29" s="20"/>
      <c r="E29" s="20"/>
      <c r="F29" s="20"/>
      <c r="G29" s="20"/>
      <c r="H29" s="52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2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</row>
    <row r="30" spans="4:61" ht="18">
      <c r="D30" s="53"/>
      <c r="E30" s="278" t="s">
        <v>125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88">
        <v>1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53"/>
    </row>
    <row r="31" spans="4:61" ht="18">
      <c r="D31" s="53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53"/>
    </row>
    <row r="32" spans="4:61" ht="18">
      <c r="D32" s="53"/>
      <c r="E32" s="278" t="s">
        <v>61</v>
      </c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85" t="s">
        <v>58</v>
      </c>
      <c r="S32" s="285"/>
      <c r="T32" s="285"/>
      <c r="U32" s="286">
        <f>Forms!C6</f>
        <v>0</v>
      </c>
      <c r="V32" s="287"/>
      <c r="W32" s="287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53"/>
    </row>
    <row r="33" spans="4:61" ht="15">
      <c r="D33" s="20"/>
      <c r="E33" s="20"/>
      <c r="F33" s="20"/>
      <c r="G33" s="2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6"/>
    </row>
    <row r="35" spans="4:61" ht="15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</row>
    <row r="36" spans="4:61" ht="20.25" customHeight="1">
      <c r="D36" s="53"/>
      <c r="E36" s="55" t="s">
        <v>126</v>
      </c>
      <c r="F36" s="53"/>
      <c r="G36" s="53"/>
      <c r="H36" s="53"/>
      <c r="I36" s="53"/>
      <c r="J36" s="53"/>
      <c r="K36" s="53"/>
      <c r="L36" s="285" t="s">
        <v>184</v>
      </c>
      <c r="M36" s="285"/>
      <c r="N36" s="285"/>
      <c r="O36" s="53" t="s">
        <v>116</v>
      </c>
      <c r="P36" s="53"/>
      <c r="Q36" s="53"/>
      <c r="R36" s="53"/>
      <c r="S36" s="53"/>
      <c r="T36" s="53"/>
      <c r="U36" s="53"/>
      <c r="V36" s="53"/>
      <c r="W36" s="53"/>
      <c r="X36" s="285" t="s">
        <v>184</v>
      </c>
      <c r="Y36" s="285"/>
      <c r="Z36" s="285"/>
      <c r="AA36" s="53" t="s">
        <v>117</v>
      </c>
      <c r="AB36" s="53"/>
      <c r="AC36" s="53"/>
      <c r="AD36" s="53"/>
      <c r="AE36" s="53"/>
      <c r="AF36" s="53"/>
      <c r="AG36" s="53"/>
      <c r="AH36" s="53"/>
      <c r="AI36" s="53"/>
      <c r="AJ36" s="285" t="s">
        <v>184</v>
      </c>
      <c r="AK36" s="285"/>
      <c r="AL36" s="285"/>
      <c r="AM36" s="53" t="s">
        <v>199</v>
      </c>
      <c r="AN36" s="53"/>
      <c r="AO36" s="53"/>
      <c r="AP36" s="53"/>
      <c r="AQ36" s="53"/>
      <c r="AR36" s="53"/>
      <c r="AS36" s="53"/>
      <c r="AT36" s="53"/>
      <c r="AU36" s="53"/>
      <c r="AV36" s="285" t="s">
        <v>184</v>
      </c>
      <c r="AW36" s="285"/>
      <c r="AX36" s="285"/>
      <c r="AY36" s="53" t="s">
        <v>200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</row>
    <row r="37" spans="4:61" ht="15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4:61" ht="18">
      <c r="D38" s="53"/>
      <c r="E38" s="278" t="s">
        <v>202</v>
      </c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53"/>
    </row>
    <row r="39" spans="4:61" ht="15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</row>
    <row r="40" spans="4:61" ht="18">
      <c r="D40" s="53"/>
      <c r="E40" s="278" t="s">
        <v>203</v>
      </c>
      <c r="F40" s="278"/>
      <c r="G40" s="278"/>
      <c r="H40" s="278"/>
      <c r="I40" s="278"/>
      <c r="J40" s="278"/>
      <c r="K40" s="278"/>
      <c r="L40" s="278"/>
      <c r="M40" s="278"/>
      <c r="N40" s="278" t="s">
        <v>201</v>
      </c>
      <c r="O40" s="278"/>
      <c r="P40" s="278"/>
      <c r="Q40" s="278"/>
      <c r="R40" s="279" t="s">
        <v>6</v>
      </c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53"/>
    </row>
    <row r="41" spans="4:61" ht="15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4:61" ht="1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  <row r="43" ht="15">
      <c r="D43" s="54"/>
    </row>
    <row r="44" spans="4:61" ht="18">
      <c r="D44" s="277" t="s">
        <v>516</v>
      </c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</row>
    <row r="45" spans="4:61" ht="15">
      <c r="D45" s="269" t="s">
        <v>517</v>
      </c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</row>
    <row r="46" spans="4:61" ht="15" customHeight="1">
      <c r="D46" s="270" t="s">
        <v>87</v>
      </c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2"/>
    </row>
    <row r="47" spans="4:61" ht="15">
      <c r="D47" s="273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5"/>
    </row>
    <row r="48" spans="4:61" ht="15">
      <c r="D48" s="276" t="s">
        <v>440</v>
      </c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</row>
  </sheetData>
  <sheetProtection/>
  <mergeCells count="42">
    <mergeCell ref="E38:Q38"/>
    <mergeCell ref="R38:BH38"/>
    <mergeCell ref="E30:Q30"/>
    <mergeCell ref="R30:BH30"/>
    <mergeCell ref="AJ36:AL36"/>
    <mergeCell ref="H26:V26"/>
    <mergeCell ref="W26:Z26"/>
    <mergeCell ref="AV36:AX36"/>
    <mergeCell ref="AS26:AV26"/>
    <mergeCell ref="AW26:BH26"/>
    <mergeCell ref="X36:Z36"/>
    <mergeCell ref="H13:BH13"/>
    <mergeCell ref="H15:BH15"/>
    <mergeCell ref="E32:Q32"/>
    <mergeCell ref="R32:T32"/>
    <mergeCell ref="U32:W32"/>
    <mergeCell ref="L36:N36"/>
    <mergeCell ref="D13:G13"/>
    <mergeCell ref="D15:G15"/>
    <mergeCell ref="D22:G22"/>
    <mergeCell ref="H22:BH22"/>
    <mergeCell ref="AA26:AR26"/>
    <mergeCell ref="E28:Q28"/>
    <mergeCell ref="R28:BH28"/>
    <mergeCell ref="D24:G24"/>
    <mergeCell ref="H24:BH24"/>
    <mergeCell ref="D26:G26"/>
    <mergeCell ref="C2:BI2"/>
    <mergeCell ref="H5:BH5"/>
    <mergeCell ref="H7:BH7"/>
    <mergeCell ref="H9:BH9"/>
    <mergeCell ref="H11:BH11"/>
    <mergeCell ref="D5:G5"/>
    <mergeCell ref="D7:G7"/>
    <mergeCell ref="D9:G9"/>
    <mergeCell ref="D11:G11"/>
    <mergeCell ref="D45:BI45"/>
    <mergeCell ref="D46:BI47"/>
    <mergeCell ref="D48:BI48"/>
    <mergeCell ref="D44:BI44"/>
    <mergeCell ref="E40:Q40"/>
    <mergeCell ref="R40:BH40"/>
  </mergeCells>
  <conditionalFormatting sqref="AL36 AX36">
    <cfRule type="cellIs" priority="29" dxfId="155" operator="notEqual">
      <formula>""</formula>
    </cfRule>
  </conditionalFormatting>
  <conditionalFormatting sqref="L36 X36 AJ36 AV36 R32">
    <cfRule type="cellIs" priority="21" dxfId="9" operator="equal" stopIfTrue="1">
      <formula>"Não"</formula>
    </cfRule>
    <cfRule type="cellIs" priority="22" dxfId="8" operator="equal" stopIfTrue="1">
      <formula>"sim"</formula>
    </cfRule>
  </conditionalFormatting>
  <dataValidations count="1">
    <dataValidation type="list" allowBlank="1" showInputMessage="1" showErrorMessage="1" sqref="X36 R32 AV36 AJ36 L36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5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B2:H14"/>
  <sheetViews>
    <sheetView showGridLines="0" showRowColHeaders="0" zoomScale="125" zoomScaleNormal="125" zoomScalePageLayoutView="0" workbookViewId="0" topLeftCell="A1">
      <selection activeCell="C5" sqref="C5"/>
    </sheetView>
  </sheetViews>
  <sheetFormatPr defaultColWidth="9.00390625" defaultRowHeight="15"/>
  <cols>
    <col min="1" max="1" width="2.625" style="60" customWidth="1"/>
    <col min="2" max="2" width="4.00390625" style="60" customWidth="1"/>
    <col min="3" max="3" width="20.125" style="60" customWidth="1"/>
    <col min="4" max="4" width="12.125" style="60" customWidth="1"/>
    <col min="5" max="5" width="14.375" style="60" customWidth="1"/>
    <col min="6" max="6" width="19.625" style="60" customWidth="1"/>
    <col min="7" max="7" width="15.125" style="60" customWidth="1"/>
    <col min="8" max="8" width="24.375" style="60" customWidth="1"/>
    <col min="9" max="9" width="3.125" style="60" customWidth="1"/>
    <col min="10" max="16384" width="9.00390625" style="60" customWidth="1"/>
  </cols>
  <sheetData>
    <row r="2" spans="2:8" ht="22.5">
      <c r="B2" s="343" t="s">
        <v>397</v>
      </c>
      <c r="C2" s="343"/>
      <c r="D2" s="343"/>
      <c r="E2" s="343"/>
      <c r="F2" s="343"/>
      <c r="G2" s="343"/>
      <c r="H2" s="343"/>
    </row>
    <row r="3" ht="6.75" customHeight="1"/>
    <row r="4" spans="2:8" ht="25.5">
      <c r="B4" s="156" t="s">
        <v>51</v>
      </c>
      <c r="C4" s="156" t="s">
        <v>252</v>
      </c>
      <c r="D4" s="156" t="s">
        <v>253</v>
      </c>
      <c r="E4" s="156" t="s">
        <v>254</v>
      </c>
      <c r="F4" s="156" t="s">
        <v>255</v>
      </c>
      <c r="G4" s="156" t="s">
        <v>256</v>
      </c>
      <c r="H4" s="156" t="s">
        <v>56</v>
      </c>
    </row>
    <row r="5" spans="2:8" ht="33.75" customHeight="1">
      <c r="B5" s="155">
        <v>1</v>
      </c>
      <c r="C5" s="154" t="s">
        <v>20</v>
      </c>
      <c r="D5" s="154" t="s">
        <v>257</v>
      </c>
      <c r="E5" s="154" t="s">
        <v>258</v>
      </c>
      <c r="F5" s="154" t="s">
        <v>11</v>
      </c>
      <c r="G5" s="154" t="s">
        <v>259</v>
      </c>
      <c r="H5" s="175"/>
    </row>
    <row r="6" spans="2:8" ht="33.75" customHeight="1">
      <c r="B6" s="155">
        <v>2</v>
      </c>
      <c r="C6" s="154" t="s">
        <v>260</v>
      </c>
      <c r="D6" s="154" t="s">
        <v>261</v>
      </c>
      <c r="E6" s="154" t="s">
        <v>265</v>
      </c>
      <c r="F6" s="154" t="s">
        <v>12</v>
      </c>
      <c r="G6" s="154" t="s">
        <v>266</v>
      </c>
      <c r="H6" s="154" t="s">
        <v>267</v>
      </c>
    </row>
    <row r="7" spans="2:8" ht="33.75" customHeight="1">
      <c r="B7" s="155">
        <v>3</v>
      </c>
      <c r="C7" s="154" t="s">
        <v>268</v>
      </c>
      <c r="D7" s="154" t="s">
        <v>261</v>
      </c>
      <c r="E7" s="154" t="s">
        <v>265</v>
      </c>
      <c r="F7" s="154" t="s">
        <v>13</v>
      </c>
      <c r="G7" s="154" t="s">
        <v>266</v>
      </c>
      <c r="H7" s="154" t="s">
        <v>270</v>
      </c>
    </row>
    <row r="8" spans="2:8" ht="33.75" customHeight="1">
      <c r="B8" s="155">
        <v>4</v>
      </c>
      <c r="C8" s="154" t="s">
        <v>398</v>
      </c>
      <c r="D8" s="154" t="s">
        <v>261</v>
      </c>
      <c r="E8" s="154" t="s">
        <v>258</v>
      </c>
      <c r="F8" s="154" t="s">
        <v>118</v>
      </c>
      <c r="G8" s="154" t="s">
        <v>266</v>
      </c>
      <c r="H8" s="207" t="s">
        <v>271</v>
      </c>
    </row>
    <row r="9" spans="2:8" ht="33.75" customHeight="1">
      <c r="B9" s="155">
        <v>5</v>
      </c>
      <c r="C9" s="154" t="s">
        <v>272</v>
      </c>
      <c r="D9" s="154" t="s">
        <v>273</v>
      </c>
      <c r="E9" s="154" t="s">
        <v>258</v>
      </c>
      <c r="F9" s="154" t="s">
        <v>269</v>
      </c>
      <c r="G9" s="154" t="s">
        <v>388</v>
      </c>
      <c r="H9" s="154"/>
    </row>
    <row r="10" spans="2:8" ht="33.75" customHeight="1">
      <c r="B10" s="155">
        <v>6</v>
      </c>
      <c r="C10" s="154" t="s">
        <v>389</v>
      </c>
      <c r="D10" s="154" t="s">
        <v>390</v>
      </c>
      <c r="E10" s="154" t="s">
        <v>258</v>
      </c>
      <c r="F10" s="154" t="s">
        <v>11</v>
      </c>
      <c r="G10" s="154" t="s">
        <v>266</v>
      </c>
      <c r="H10" s="154" t="s">
        <v>391</v>
      </c>
    </row>
    <row r="11" spans="2:8" ht="33.75" customHeight="1">
      <c r="B11" s="155">
        <v>7</v>
      </c>
      <c r="C11" s="154" t="s">
        <v>392</v>
      </c>
      <c r="D11" s="154" t="s">
        <v>261</v>
      </c>
      <c r="E11" s="154" t="s">
        <v>393</v>
      </c>
      <c r="F11" s="154" t="s">
        <v>13</v>
      </c>
      <c r="G11" s="154" t="s">
        <v>394</v>
      </c>
      <c r="H11" s="154"/>
    </row>
    <row r="12" spans="2:8" ht="33.75" customHeight="1">
      <c r="B12" s="155">
        <v>8</v>
      </c>
      <c r="C12" s="154" t="s">
        <v>395</v>
      </c>
      <c r="D12" s="154" t="s">
        <v>273</v>
      </c>
      <c r="E12" s="154" t="s">
        <v>258</v>
      </c>
      <c r="F12" s="154" t="s">
        <v>11</v>
      </c>
      <c r="G12" s="154" t="s">
        <v>394</v>
      </c>
      <c r="H12" s="154" t="s">
        <v>396</v>
      </c>
    </row>
    <row r="13" ht="7.5" customHeight="1">
      <c r="B13" s="54"/>
    </row>
    <row r="14" spans="3:6" ht="15">
      <c r="C14" s="82" t="s">
        <v>58</v>
      </c>
      <c r="D14" s="206" t="s">
        <v>10</v>
      </c>
      <c r="E14"/>
      <c r="F14"/>
    </row>
  </sheetData>
  <sheetProtection/>
  <mergeCells count="1">
    <mergeCell ref="B2:H2"/>
  </mergeCells>
  <conditionalFormatting sqref="C14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C14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0066"/>
    <pageSetUpPr fitToPage="1"/>
  </sheetPr>
  <dimension ref="B2:G26"/>
  <sheetViews>
    <sheetView showGridLines="0" showRowColHeaders="0" zoomScale="125" zoomScaleNormal="125" zoomScalePageLayoutView="0" workbookViewId="0" topLeftCell="A1">
      <selection activeCell="D5" sqref="D5"/>
    </sheetView>
  </sheetViews>
  <sheetFormatPr defaultColWidth="9.00390625" defaultRowHeight="15"/>
  <cols>
    <col min="1" max="1" width="4.125" style="60" customWidth="1"/>
    <col min="2" max="2" width="3.375" style="60" customWidth="1"/>
    <col min="3" max="3" width="13.625" style="120" customWidth="1"/>
    <col min="4" max="4" width="37.50390625" style="60" customWidth="1"/>
    <col min="5" max="5" width="21.125" style="60" customWidth="1"/>
    <col min="6" max="6" width="18.375" style="60" customWidth="1"/>
    <col min="7" max="7" width="20.00390625" style="120" customWidth="1"/>
    <col min="8" max="8" width="5.125" style="60" customWidth="1"/>
    <col min="9" max="16384" width="9.00390625" style="60" customWidth="1"/>
  </cols>
  <sheetData>
    <row r="2" spans="2:7" ht="22.5">
      <c r="B2" s="344" t="s">
        <v>334</v>
      </c>
      <c r="C2" s="344"/>
      <c r="D2" s="344"/>
      <c r="E2" s="344"/>
      <c r="F2" s="344"/>
      <c r="G2" s="344"/>
    </row>
    <row r="3" ht="4.5" customHeight="1"/>
    <row r="4" spans="2:7" ht="13.5">
      <c r="B4" s="167" t="s">
        <v>178</v>
      </c>
      <c r="C4" s="167" t="s">
        <v>330</v>
      </c>
      <c r="D4" s="158" t="s">
        <v>331</v>
      </c>
      <c r="E4" s="158" t="s">
        <v>335</v>
      </c>
      <c r="F4" s="158" t="s">
        <v>332</v>
      </c>
      <c r="G4" s="167" t="s">
        <v>333</v>
      </c>
    </row>
    <row r="5" spans="2:7" ht="13.5">
      <c r="B5" s="166">
        <v>1</v>
      </c>
      <c r="C5" s="168">
        <v>0</v>
      </c>
      <c r="D5" s="71" t="s">
        <v>184</v>
      </c>
      <c r="E5" s="71"/>
      <c r="F5" s="169">
        <v>0</v>
      </c>
      <c r="G5" s="170">
        <f aca="true" t="shared" si="0" ref="G5:G24">F5*C5</f>
        <v>0</v>
      </c>
    </row>
    <row r="6" spans="2:7" ht="13.5">
      <c r="B6" s="166">
        <v>2</v>
      </c>
      <c r="C6" s="168">
        <v>0</v>
      </c>
      <c r="D6" s="71" t="s">
        <v>184</v>
      </c>
      <c r="E6" s="71"/>
      <c r="F6" s="169">
        <v>0</v>
      </c>
      <c r="G6" s="170">
        <f t="shared" si="0"/>
        <v>0</v>
      </c>
    </row>
    <row r="7" spans="2:7" ht="13.5">
      <c r="B7" s="166">
        <v>3</v>
      </c>
      <c r="C7" s="168">
        <v>0</v>
      </c>
      <c r="D7" s="71" t="s">
        <v>184</v>
      </c>
      <c r="E7" s="71"/>
      <c r="F7" s="169">
        <v>0</v>
      </c>
      <c r="G7" s="170">
        <f t="shared" si="0"/>
        <v>0</v>
      </c>
    </row>
    <row r="8" spans="2:7" ht="13.5">
      <c r="B8" s="166">
        <v>4</v>
      </c>
      <c r="C8" s="168">
        <v>0</v>
      </c>
      <c r="D8" s="71" t="s">
        <v>184</v>
      </c>
      <c r="E8" s="71"/>
      <c r="F8" s="169">
        <v>0</v>
      </c>
      <c r="G8" s="170">
        <f t="shared" si="0"/>
        <v>0</v>
      </c>
    </row>
    <row r="9" spans="2:7" ht="13.5">
      <c r="B9" s="166">
        <v>5</v>
      </c>
      <c r="C9" s="168">
        <v>0</v>
      </c>
      <c r="D9" s="71" t="s">
        <v>184</v>
      </c>
      <c r="E9" s="71"/>
      <c r="F9" s="169">
        <v>0</v>
      </c>
      <c r="G9" s="170">
        <f t="shared" si="0"/>
        <v>0</v>
      </c>
    </row>
    <row r="10" spans="2:7" ht="13.5">
      <c r="B10" s="166">
        <v>6</v>
      </c>
      <c r="C10" s="168">
        <v>0</v>
      </c>
      <c r="D10" s="71" t="s">
        <v>184</v>
      </c>
      <c r="E10" s="71"/>
      <c r="F10" s="169">
        <v>0</v>
      </c>
      <c r="G10" s="170">
        <f t="shared" si="0"/>
        <v>0</v>
      </c>
    </row>
    <row r="11" spans="2:7" ht="13.5">
      <c r="B11" s="166">
        <v>7</v>
      </c>
      <c r="C11" s="168">
        <v>0</v>
      </c>
      <c r="D11" s="71" t="s">
        <v>184</v>
      </c>
      <c r="E11" s="71"/>
      <c r="F11" s="169">
        <v>0</v>
      </c>
      <c r="G11" s="170">
        <f t="shared" si="0"/>
        <v>0</v>
      </c>
    </row>
    <row r="12" spans="2:7" ht="13.5">
      <c r="B12" s="166">
        <v>8</v>
      </c>
      <c r="C12" s="168">
        <v>0</v>
      </c>
      <c r="D12" s="71" t="s">
        <v>184</v>
      </c>
      <c r="E12" s="71"/>
      <c r="F12" s="169">
        <v>0</v>
      </c>
      <c r="G12" s="170">
        <f t="shared" si="0"/>
        <v>0</v>
      </c>
    </row>
    <row r="13" spans="2:7" ht="13.5">
      <c r="B13" s="166">
        <v>9</v>
      </c>
      <c r="C13" s="168">
        <v>0</v>
      </c>
      <c r="D13" s="71" t="s">
        <v>184</v>
      </c>
      <c r="E13" s="71"/>
      <c r="F13" s="169">
        <v>0</v>
      </c>
      <c r="G13" s="170">
        <f t="shared" si="0"/>
        <v>0</v>
      </c>
    </row>
    <row r="14" spans="2:7" ht="13.5">
      <c r="B14" s="166">
        <v>10</v>
      </c>
      <c r="C14" s="168">
        <v>0</v>
      </c>
      <c r="D14" s="71" t="s">
        <v>184</v>
      </c>
      <c r="E14" s="71"/>
      <c r="F14" s="169">
        <v>0</v>
      </c>
      <c r="G14" s="170">
        <f t="shared" si="0"/>
        <v>0</v>
      </c>
    </row>
    <row r="15" spans="2:7" ht="13.5">
      <c r="B15" s="166">
        <v>11</v>
      </c>
      <c r="C15" s="168">
        <v>0</v>
      </c>
      <c r="D15" s="71" t="s">
        <v>184</v>
      </c>
      <c r="E15" s="71"/>
      <c r="F15" s="169">
        <v>0</v>
      </c>
      <c r="G15" s="170">
        <f t="shared" si="0"/>
        <v>0</v>
      </c>
    </row>
    <row r="16" spans="2:7" ht="13.5">
      <c r="B16" s="166">
        <v>12</v>
      </c>
      <c r="C16" s="168">
        <v>0</v>
      </c>
      <c r="D16" s="71" t="s">
        <v>184</v>
      </c>
      <c r="E16" s="71"/>
      <c r="F16" s="169">
        <v>0</v>
      </c>
      <c r="G16" s="170">
        <f t="shared" si="0"/>
        <v>0</v>
      </c>
    </row>
    <row r="17" spans="2:7" ht="13.5">
      <c r="B17" s="166">
        <v>13</v>
      </c>
      <c r="C17" s="168">
        <v>0</v>
      </c>
      <c r="D17" s="71" t="s">
        <v>184</v>
      </c>
      <c r="E17" s="71"/>
      <c r="F17" s="169">
        <v>0</v>
      </c>
      <c r="G17" s="170">
        <f t="shared" si="0"/>
        <v>0</v>
      </c>
    </row>
    <row r="18" spans="2:7" ht="13.5">
      <c r="B18" s="166">
        <v>14</v>
      </c>
      <c r="C18" s="168">
        <v>0</v>
      </c>
      <c r="D18" s="71" t="s">
        <v>184</v>
      </c>
      <c r="E18" s="71"/>
      <c r="F18" s="169">
        <v>0</v>
      </c>
      <c r="G18" s="170">
        <f t="shared" si="0"/>
        <v>0</v>
      </c>
    </row>
    <row r="19" spans="2:7" ht="13.5">
      <c r="B19" s="166">
        <v>15</v>
      </c>
      <c r="C19" s="168">
        <v>0</v>
      </c>
      <c r="D19" s="71" t="s">
        <v>184</v>
      </c>
      <c r="E19" s="71"/>
      <c r="F19" s="169">
        <v>0</v>
      </c>
      <c r="G19" s="170">
        <f t="shared" si="0"/>
        <v>0</v>
      </c>
    </row>
    <row r="20" spans="2:7" ht="13.5">
      <c r="B20" s="166">
        <v>16</v>
      </c>
      <c r="C20" s="168">
        <v>0</v>
      </c>
      <c r="D20" s="71" t="s">
        <v>184</v>
      </c>
      <c r="E20" s="71"/>
      <c r="F20" s="169">
        <v>0</v>
      </c>
      <c r="G20" s="170">
        <f t="shared" si="0"/>
        <v>0</v>
      </c>
    </row>
    <row r="21" spans="2:7" ht="13.5">
      <c r="B21" s="166">
        <v>17</v>
      </c>
      <c r="C21" s="168">
        <v>0</v>
      </c>
      <c r="D21" s="71" t="s">
        <v>184</v>
      </c>
      <c r="E21" s="71"/>
      <c r="F21" s="169">
        <v>0</v>
      </c>
      <c r="G21" s="170">
        <f t="shared" si="0"/>
        <v>0</v>
      </c>
    </row>
    <row r="22" spans="2:7" ht="13.5">
      <c r="B22" s="166">
        <v>18</v>
      </c>
      <c r="C22" s="168">
        <v>0</v>
      </c>
      <c r="D22" s="71" t="s">
        <v>184</v>
      </c>
      <c r="E22" s="71"/>
      <c r="F22" s="169">
        <v>0</v>
      </c>
      <c r="G22" s="170">
        <f t="shared" si="0"/>
        <v>0</v>
      </c>
    </row>
    <row r="23" spans="2:7" ht="13.5">
      <c r="B23" s="166">
        <v>19</v>
      </c>
      <c r="C23" s="168">
        <v>0</v>
      </c>
      <c r="D23" s="71" t="s">
        <v>184</v>
      </c>
      <c r="E23" s="71"/>
      <c r="F23" s="169">
        <v>0</v>
      </c>
      <c r="G23" s="170">
        <f t="shared" si="0"/>
        <v>0</v>
      </c>
    </row>
    <row r="24" spans="2:7" ht="13.5">
      <c r="B24" s="166">
        <v>20</v>
      </c>
      <c r="C24" s="168">
        <v>0</v>
      </c>
      <c r="D24" s="71" t="s">
        <v>184</v>
      </c>
      <c r="E24" s="71"/>
      <c r="F24" s="169">
        <v>0</v>
      </c>
      <c r="G24" s="170">
        <f t="shared" si="0"/>
        <v>0</v>
      </c>
    </row>
    <row r="25" ht="15.75">
      <c r="G25" s="171">
        <f>SUM(G5:G24)</f>
        <v>0</v>
      </c>
    </row>
    <row r="26" spans="3:6" ht="15">
      <c r="C26" s="82" t="s">
        <v>58</v>
      </c>
      <c r="D26" s="206" t="s">
        <v>121</v>
      </c>
      <c r="E26"/>
      <c r="F26"/>
    </row>
  </sheetData>
  <sheetProtection/>
  <mergeCells count="1">
    <mergeCell ref="B2:G2"/>
  </mergeCells>
  <conditionalFormatting sqref="C26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C26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3366"/>
    <pageSetUpPr fitToPage="1"/>
  </sheetPr>
  <dimension ref="B2:I26"/>
  <sheetViews>
    <sheetView showGridLines="0" showRowColHeaders="0" zoomScale="125" zoomScaleNormal="125" zoomScalePageLayoutView="0" workbookViewId="0" topLeftCell="A1">
      <selection activeCell="E6" sqref="E6"/>
    </sheetView>
  </sheetViews>
  <sheetFormatPr defaultColWidth="9.00390625" defaultRowHeight="15"/>
  <cols>
    <col min="1" max="1" width="4.125" style="60" customWidth="1"/>
    <col min="2" max="2" width="4.375" style="59" customWidth="1"/>
    <col min="3" max="3" width="33.125" style="60" customWidth="1"/>
    <col min="4" max="5" width="12.625" style="59" customWidth="1"/>
    <col min="6" max="7" width="20.625" style="60" customWidth="1"/>
    <col min="8" max="9" width="12.625" style="59" customWidth="1"/>
    <col min="10" max="16384" width="9.00390625" style="60" customWidth="1"/>
  </cols>
  <sheetData>
    <row r="2" spans="2:9" ht="24.75">
      <c r="B2" s="309" t="s">
        <v>124</v>
      </c>
      <c r="C2" s="309"/>
      <c r="D2" s="309"/>
      <c r="E2" s="309"/>
      <c r="F2" s="309"/>
      <c r="G2" s="309"/>
      <c r="H2" s="309"/>
      <c r="I2" s="309"/>
    </row>
    <row r="3" ht="5.25" customHeight="1"/>
    <row r="4" spans="2:9" ht="13.5">
      <c r="B4" s="160"/>
      <c r="C4" s="123"/>
      <c r="D4" s="345" t="s">
        <v>403</v>
      </c>
      <c r="E4" s="345"/>
      <c r="F4" s="345" t="s">
        <v>311</v>
      </c>
      <c r="G4" s="345"/>
      <c r="H4" s="345" t="s">
        <v>312</v>
      </c>
      <c r="I4" s="345"/>
    </row>
    <row r="5" spans="2:9" ht="13.5">
      <c r="B5" s="161" t="s">
        <v>178</v>
      </c>
      <c r="C5" s="162" t="s">
        <v>400</v>
      </c>
      <c r="D5" s="161" t="s">
        <v>401</v>
      </c>
      <c r="E5" s="161" t="s">
        <v>402</v>
      </c>
      <c r="F5" s="161" t="s">
        <v>309</v>
      </c>
      <c r="G5" s="161" t="s">
        <v>310</v>
      </c>
      <c r="H5" s="161" t="s">
        <v>401</v>
      </c>
      <c r="I5" s="161" t="s">
        <v>402</v>
      </c>
    </row>
    <row r="6" spans="2:9" ht="13.5">
      <c r="B6" s="157">
        <v>1</v>
      </c>
      <c r="C6" s="159"/>
      <c r="D6" s="70" t="s">
        <v>184</v>
      </c>
      <c r="E6" s="70" t="s">
        <v>184</v>
      </c>
      <c r="F6" s="159"/>
      <c r="G6" s="159"/>
      <c r="H6" s="70" t="s">
        <v>184</v>
      </c>
      <c r="I6" s="70" t="s">
        <v>184</v>
      </c>
    </row>
    <row r="7" spans="2:9" ht="13.5">
      <c r="B7" s="157">
        <v>2</v>
      </c>
      <c r="C7" s="159"/>
      <c r="D7" s="70" t="s">
        <v>184</v>
      </c>
      <c r="E7" s="70" t="s">
        <v>184</v>
      </c>
      <c r="F7" s="159"/>
      <c r="G7" s="159"/>
      <c r="H7" s="70" t="s">
        <v>184</v>
      </c>
      <c r="I7" s="70" t="s">
        <v>184</v>
      </c>
    </row>
    <row r="8" spans="2:9" ht="13.5">
      <c r="B8" s="157">
        <v>3</v>
      </c>
      <c r="C8" s="159"/>
      <c r="D8" s="70" t="s">
        <v>184</v>
      </c>
      <c r="E8" s="70" t="s">
        <v>184</v>
      </c>
      <c r="F8" s="159"/>
      <c r="G8" s="159"/>
      <c r="H8" s="70" t="s">
        <v>184</v>
      </c>
      <c r="I8" s="70" t="s">
        <v>184</v>
      </c>
    </row>
    <row r="9" spans="2:9" ht="13.5">
      <c r="B9" s="157">
        <v>4</v>
      </c>
      <c r="C9" s="159"/>
      <c r="D9" s="70" t="s">
        <v>184</v>
      </c>
      <c r="E9" s="70" t="s">
        <v>184</v>
      </c>
      <c r="F9" s="159"/>
      <c r="G9" s="159"/>
      <c r="H9" s="70" t="s">
        <v>184</v>
      </c>
      <c r="I9" s="70" t="s">
        <v>184</v>
      </c>
    </row>
    <row r="10" spans="2:9" ht="13.5">
      <c r="B10" s="157">
        <v>5</v>
      </c>
      <c r="C10" s="159"/>
      <c r="D10" s="70" t="s">
        <v>184</v>
      </c>
      <c r="E10" s="70" t="s">
        <v>184</v>
      </c>
      <c r="F10" s="159"/>
      <c r="G10" s="159"/>
      <c r="H10" s="70" t="s">
        <v>184</v>
      </c>
      <c r="I10" s="70" t="s">
        <v>184</v>
      </c>
    </row>
    <row r="11" spans="2:9" ht="13.5">
      <c r="B11" s="157">
        <v>6</v>
      </c>
      <c r="C11" s="159"/>
      <c r="D11" s="70" t="s">
        <v>184</v>
      </c>
      <c r="E11" s="70" t="s">
        <v>184</v>
      </c>
      <c r="F11" s="159"/>
      <c r="G11" s="159"/>
      <c r="H11" s="70" t="s">
        <v>184</v>
      </c>
      <c r="I11" s="70" t="s">
        <v>184</v>
      </c>
    </row>
    <row r="12" spans="2:9" ht="13.5">
      <c r="B12" s="157">
        <v>7</v>
      </c>
      <c r="C12" s="159"/>
      <c r="D12" s="70" t="s">
        <v>184</v>
      </c>
      <c r="E12" s="70" t="s">
        <v>184</v>
      </c>
      <c r="F12" s="159"/>
      <c r="G12" s="159"/>
      <c r="H12" s="70" t="s">
        <v>184</v>
      </c>
      <c r="I12" s="70" t="s">
        <v>184</v>
      </c>
    </row>
    <row r="13" spans="2:9" ht="13.5">
      <c r="B13" s="157">
        <v>8</v>
      </c>
      <c r="C13" s="159"/>
      <c r="D13" s="70" t="s">
        <v>184</v>
      </c>
      <c r="E13" s="70" t="s">
        <v>184</v>
      </c>
      <c r="F13" s="159"/>
      <c r="G13" s="159"/>
      <c r="H13" s="70" t="s">
        <v>184</v>
      </c>
      <c r="I13" s="70" t="s">
        <v>184</v>
      </c>
    </row>
    <row r="14" spans="2:9" ht="13.5">
      <c r="B14" s="157">
        <v>9</v>
      </c>
      <c r="C14" s="159"/>
      <c r="D14" s="70" t="s">
        <v>184</v>
      </c>
      <c r="E14" s="70" t="s">
        <v>184</v>
      </c>
      <c r="F14" s="159"/>
      <c r="G14" s="159"/>
      <c r="H14" s="70" t="s">
        <v>184</v>
      </c>
      <c r="I14" s="70" t="s">
        <v>184</v>
      </c>
    </row>
    <row r="15" spans="2:9" ht="13.5">
      <c r="B15" s="157">
        <v>10</v>
      </c>
      <c r="C15" s="159"/>
      <c r="D15" s="70" t="s">
        <v>184</v>
      </c>
      <c r="E15" s="70" t="s">
        <v>184</v>
      </c>
      <c r="F15" s="159"/>
      <c r="G15" s="159"/>
      <c r="H15" s="70" t="s">
        <v>184</v>
      </c>
      <c r="I15" s="70" t="s">
        <v>184</v>
      </c>
    </row>
    <row r="16" spans="2:9" ht="13.5">
      <c r="B16" s="157">
        <v>11</v>
      </c>
      <c r="C16" s="159"/>
      <c r="D16" s="70" t="s">
        <v>184</v>
      </c>
      <c r="E16" s="70" t="s">
        <v>184</v>
      </c>
      <c r="F16" s="159"/>
      <c r="G16" s="159"/>
      <c r="H16" s="70" t="s">
        <v>184</v>
      </c>
      <c r="I16" s="70" t="s">
        <v>184</v>
      </c>
    </row>
    <row r="17" spans="2:9" ht="13.5">
      <c r="B17" s="157">
        <v>12</v>
      </c>
      <c r="C17" s="159"/>
      <c r="D17" s="70" t="s">
        <v>184</v>
      </c>
      <c r="E17" s="70" t="s">
        <v>184</v>
      </c>
      <c r="F17" s="159"/>
      <c r="G17" s="159"/>
      <c r="H17" s="70" t="s">
        <v>184</v>
      </c>
      <c r="I17" s="70" t="s">
        <v>184</v>
      </c>
    </row>
    <row r="18" spans="2:9" ht="13.5">
      <c r="B18" s="157">
        <v>13</v>
      </c>
      <c r="C18" s="159"/>
      <c r="D18" s="70" t="s">
        <v>184</v>
      </c>
      <c r="E18" s="70" t="s">
        <v>184</v>
      </c>
      <c r="F18" s="159"/>
      <c r="G18" s="159"/>
      <c r="H18" s="70" t="s">
        <v>184</v>
      </c>
      <c r="I18" s="70" t="s">
        <v>184</v>
      </c>
    </row>
    <row r="19" spans="2:9" ht="13.5">
      <c r="B19" s="157">
        <v>14</v>
      </c>
      <c r="C19" s="159"/>
      <c r="D19" s="70" t="s">
        <v>184</v>
      </c>
      <c r="E19" s="70" t="s">
        <v>184</v>
      </c>
      <c r="F19" s="159"/>
      <c r="G19" s="159"/>
      <c r="H19" s="70" t="s">
        <v>184</v>
      </c>
      <c r="I19" s="70" t="s">
        <v>184</v>
      </c>
    </row>
    <row r="20" spans="2:9" ht="13.5">
      <c r="B20" s="157">
        <v>15</v>
      </c>
      <c r="C20" s="159"/>
      <c r="D20" s="70" t="s">
        <v>184</v>
      </c>
      <c r="E20" s="70" t="s">
        <v>184</v>
      </c>
      <c r="F20" s="159"/>
      <c r="G20" s="159"/>
      <c r="H20" s="70" t="s">
        <v>184</v>
      </c>
      <c r="I20" s="70" t="s">
        <v>184</v>
      </c>
    </row>
    <row r="21" ht="13.5">
      <c r="B21" s="54"/>
    </row>
    <row r="23" ht="13.5">
      <c r="B23" s="163" t="s">
        <v>313</v>
      </c>
    </row>
    <row r="24" spans="2:9" ht="13.5">
      <c r="B24" s="346"/>
      <c r="C24" s="346"/>
      <c r="D24" s="346"/>
      <c r="E24" s="346"/>
      <c r="F24" s="346"/>
      <c r="G24" s="346"/>
      <c r="H24" s="346"/>
      <c r="I24" s="346"/>
    </row>
    <row r="25" ht="6.75" customHeight="1"/>
    <row r="26" spans="5:7" ht="15">
      <c r="E26" s="82" t="s">
        <v>58</v>
      </c>
      <c r="F26" s="206" t="s">
        <v>123</v>
      </c>
      <c r="G26"/>
    </row>
  </sheetData>
  <sheetProtection/>
  <mergeCells count="5">
    <mergeCell ref="D4:E4"/>
    <mergeCell ref="F4:G4"/>
    <mergeCell ref="H4:I4"/>
    <mergeCell ref="B2:I2"/>
    <mergeCell ref="B24:I24"/>
  </mergeCells>
  <conditionalFormatting sqref="D6:E20 H6:I20">
    <cfRule type="cellIs" priority="24" dxfId="50" operator="equal" stopIfTrue="1">
      <formula>"Médio(a)"</formula>
    </cfRule>
    <cfRule type="cellIs" priority="25" dxfId="1" operator="equal" stopIfTrue="1">
      <formula>"Baixo(a)"</formula>
    </cfRule>
    <cfRule type="cellIs" priority="26" dxfId="157" operator="equal" stopIfTrue="1">
      <formula>"Alto(a)"</formula>
    </cfRule>
  </conditionalFormatting>
  <conditionalFormatting sqref="E26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2">
    <dataValidation type="list" allowBlank="1" showInputMessage="1" showErrorMessage="1" sqref="D6:E20 H6:I20">
      <formula1>Valor</formula1>
    </dataValidation>
    <dataValidation type="list" allowBlank="1" showInputMessage="1" showErrorMessage="1" sqref="E26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6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2:BI75"/>
  <sheetViews>
    <sheetView showGridLines="0" showRowColHeaders="0" zoomScalePageLayoutView="0" workbookViewId="0" topLeftCell="A1">
      <selection activeCell="C5" sqref="C5:BG5"/>
    </sheetView>
  </sheetViews>
  <sheetFormatPr defaultColWidth="8.875" defaultRowHeight="15"/>
  <cols>
    <col min="1" max="1" width="2.125" style="0" customWidth="1"/>
    <col min="2" max="10" width="2.375" style="0" customWidth="1"/>
    <col min="11" max="11" width="6.00390625" style="0" customWidth="1"/>
    <col min="12" max="61" width="2.375" style="0" customWidth="1"/>
    <col min="62" max="100" width="2.125" style="0" customWidth="1"/>
  </cols>
  <sheetData>
    <row r="1" ht="15.75" thickBot="1"/>
    <row r="2" spans="2:60" ht="15"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9"/>
    </row>
    <row r="3" spans="2:60" ht="23.25">
      <c r="B3" s="180"/>
      <c r="C3" s="34"/>
      <c r="D3" s="34"/>
      <c r="E3" s="34"/>
      <c r="F3" s="34"/>
      <c r="G3" s="356" t="s">
        <v>414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181"/>
    </row>
    <row r="4" spans="2:60" ht="6" customHeight="1">
      <c r="B4" s="180"/>
      <c r="C4" s="34"/>
      <c r="D4" s="34"/>
      <c r="E4" s="34"/>
      <c r="F4" s="34"/>
      <c r="G4" s="34"/>
      <c r="H4" s="34"/>
      <c r="I4" s="34"/>
      <c r="J4" s="34"/>
      <c r="K4" s="34"/>
      <c r="L4" s="182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181"/>
    </row>
    <row r="5" spans="2:60" ht="18">
      <c r="B5" s="180"/>
      <c r="C5" s="295" t="s">
        <v>94</v>
      </c>
      <c r="D5" s="295"/>
      <c r="E5" s="295"/>
      <c r="F5" s="295"/>
      <c r="G5" s="296" t="str">
        <f>Capa!H5</f>
        <v>Template de Proposta Executiva</v>
      </c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181"/>
    </row>
    <row r="6" spans="2:60" ht="15.75" customHeight="1">
      <c r="B6" s="18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181"/>
    </row>
    <row r="7" spans="2:60" ht="18">
      <c r="B7" s="180"/>
      <c r="C7" s="34"/>
      <c r="D7" s="34"/>
      <c r="E7" s="34"/>
      <c r="F7" s="34"/>
      <c r="G7" s="34"/>
      <c r="H7" s="34"/>
      <c r="I7" s="34"/>
      <c r="J7" s="34"/>
      <c r="K7" s="34"/>
      <c r="L7" s="297" t="s">
        <v>416</v>
      </c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181"/>
    </row>
    <row r="8" spans="2:60" ht="3.75" customHeight="1">
      <c r="B8" s="180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81"/>
    </row>
    <row r="9" spans="2:60" ht="18" customHeight="1">
      <c r="B9" s="180"/>
      <c r="C9" s="348" t="s">
        <v>415</v>
      </c>
      <c r="D9" s="348"/>
      <c r="E9" s="348"/>
      <c r="F9" s="348"/>
      <c r="G9" s="348"/>
      <c r="H9" s="348"/>
      <c r="I9" s="348"/>
      <c r="J9" s="348"/>
      <c r="K9" s="348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181"/>
    </row>
    <row r="10" spans="2:60" ht="18" customHeight="1">
      <c r="B10" s="180"/>
      <c r="C10" s="348"/>
      <c r="D10" s="348"/>
      <c r="E10" s="348"/>
      <c r="F10" s="348"/>
      <c r="G10" s="348"/>
      <c r="H10" s="348"/>
      <c r="I10" s="348"/>
      <c r="J10" s="348"/>
      <c r="K10" s="348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181"/>
    </row>
    <row r="11" spans="2:60" ht="18" customHeight="1">
      <c r="B11" s="180"/>
      <c r="C11" s="348" t="s">
        <v>418</v>
      </c>
      <c r="D11" s="348"/>
      <c r="E11" s="348"/>
      <c r="F11" s="348"/>
      <c r="G11" s="348"/>
      <c r="H11" s="348"/>
      <c r="I11" s="348"/>
      <c r="J11" s="348"/>
      <c r="K11" s="348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181"/>
    </row>
    <row r="12" spans="2:60" ht="18" customHeight="1">
      <c r="B12" s="180"/>
      <c r="C12" s="348"/>
      <c r="D12" s="348"/>
      <c r="E12" s="348"/>
      <c r="F12" s="348"/>
      <c r="G12" s="348"/>
      <c r="H12" s="348"/>
      <c r="I12" s="348"/>
      <c r="J12" s="348"/>
      <c r="K12" s="348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181"/>
    </row>
    <row r="13" spans="2:60" ht="15" customHeight="1">
      <c r="B13" s="180"/>
      <c r="C13" s="348" t="s">
        <v>417</v>
      </c>
      <c r="D13" s="348"/>
      <c r="E13" s="348"/>
      <c r="F13" s="348"/>
      <c r="G13" s="348"/>
      <c r="H13" s="348"/>
      <c r="I13" s="348"/>
      <c r="J13" s="348"/>
      <c r="K13" s="348"/>
      <c r="L13" s="293" t="s">
        <v>435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181"/>
    </row>
    <row r="14" spans="2:60" ht="15" customHeight="1">
      <c r="B14" s="180"/>
      <c r="C14" s="348"/>
      <c r="D14" s="348"/>
      <c r="E14" s="348"/>
      <c r="F14" s="348"/>
      <c r="G14" s="348"/>
      <c r="H14" s="348"/>
      <c r="I14" s="348"/>
      <c r="J14" s="348"/>
      <c r="K14" s="348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181"/>
    </row>
    <row r="15" spans="2:60" ht="15" customHeight="1">
      <c r="B15" s="180"/>
      <c r="C15" s="348"/>
      <c r="D15" s="348"/>
      <c r="E15" s="348"/>
      <c r="F15" s="348"/>
      <c r="G15" s="348"/>
      <c r="H15" s="348"/>
      <c r="I15" s="348"/>
      <c r="J15" s="348"/>
      <c r="K15" s="348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181"/>
    </row>
    <row r="16" spans="2:60" ht="15">
      <c r="B16" s="180"/>
      <c r="C16" s="348" t="s">
        <v>419</v>
      </c>
      <c r="D16" s="348"/>
      <c r="E16" s="348"/>
      <c r="F16" s="348"/>
      <c r="G16" s="348"/>
      <c r="H16" s="348"/>
      <c r="I16" s="348"/>
      <c r="J16" s="348"/>
      <c r="K16" s="348"/>
      <c r="L16" s="357" t="str">
        <f>Capa!H7</f>
        <v>Daniel Gasnier</v>
      </c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181"/>
    </row>
    <row r="17" spans="2:60" ht="15" customHeight="1">
      <c r="B17" s="180"/>
      <c r="C17" s="348"/>
      <c r="D17" s="348"/>
      <c r="E17" s="348"/>
      <c r="F17" s="348"/>
      <c r="G17" s="348"/>
      <c r="H17" s="348"/>
      <c r="I17" s="348"/>
      <c r="J17" s="348"/>
      <c r="K17" s="348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181"/>
    </row>
    <row r="18" spans="2:60" ht="15" customHeight="1">
      <c r="B18" s="180"/>
      <c r="C18" s="348"/>
      <c r="D18" s="348"/>
      <c r="E18" s="348"/>
      <c r="F18" s="348"/>
      <c r="G18" s="348"/>
      <c r="H18" s="348"/>
      <c r="I18" s="348"/>
      <c r="J18" s="348"/>
      <c r="K18" s="34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181"/>
    </row>
    <row r="19" spans="2:60" ht="15">
      <c r="B19" s="180"/>
      <c r="C19" s="347" t="s">
        <v>423</v>
      </c>
      <c r="D19" s="348"/>
      <c r="E19" s="348"/>
      <c r="F19" s="348"/>
      <c r="G19" s="348"/>
      <c r="H19" s="348"/>
      <c r="I19" s="348"/>
      <c r="J19" s="348"/>
      <c r="K19" s="348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181"/>
    </row>
    <row r="20" spans="2:60" ht="15">
      <c r="B20" s="180"/>
      <c r="C20" s="347"/>
      <c r="D20" s="348"/>
      <c r="E20" s="348"/>
      <c r="F20" s="348"/>
      <c r="G20" s="348"/>
      <c r="H20" s="348"/>
      <c r="I20" s="348"/>
      <c r="J20" s="348"/>
      <c r="K20" s="348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181"/>
    </row>
    <row r="21" spans="2:60" ht="15">
      <c r="B21" s="180"/>
      <c r="C21" s="347"/>
      <c r="D21" s="348"/>
      <c r="E21" s="348"/>
      <c r="F21" s="348"/>
      <c r="G21" s="348"/>
      <c r="H21" s="348"/>
      <c r="I21" s="348"/>
      <c r="J21" s="348"/>
      <c r="K21" s="348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181"/>
    </row>
    <row r="22" spans="2:60" ht="15">
      <c r="B22" s="180"/>
      <c r="C22" s="348"/>
      <c r="D22" s="348"/>
      <c r="E22" s="348"/>
      <c r="F22" s="348"/>
      <c r="G22" s="348"/>
      <c r="H22" s="348"/>
      <c r="I22" s="348"/>
      <c r="J22" s="348"/>
      <c r="K22" s="348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181"/>
    </row>
    <row r="23" spans="2:60" ht="15">
      <c r="B23" s="180"/>
      <c r="C23" s="348"/>
      <c r="D23" s="348"/>
      <c r="E23" s="348"/>
      <c r="F23" s="348"/>
      <c r="G23" s="348"/>
      <c r="H23" s="348"/>
      <c r="I23" s="348"/>
      <c r="J23" s="348"/>
      <c r="K23" s="348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181"/>
    </row>
    <row r="24" spans="2:60" ht="15">
      <c r="B24" s="180"/>
      <c r="C24" s="347" t="s">
        <v>433</v>
      </c>
      <c r="D24" s="348"/>
      <c r="E24" s="348"/>
      <c r="F24" s="348"/>
      <c r="G24" s="348"/>
      <c r="H24" s="348"/>
      <c r="I24" s="348"/>
      <c r="J24" s="348"/>
      <c r="K24" s="348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181"/>
    </row>
    <row r="25" spans="2:60" ht="15">
      <c r="B25" s="180"/>
      <c r="C25" s="348"/>
      <c r="D25" s="348"/>
      <c r="E25" s="348"/>
      <c r="F25" s="348"/>
      <c r="G25" s="348"/>
      <c r="H25" s="348"/>
      <c r="I25" s="348"/>
      <c r="J25" s="348"/>
      <c r="K25" s="348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181"/>
    </row>
    <row r="26" spans="2:60" ht="15">
      <c r="B26" s="180"/>
      <c r="C26" s="348"/>
      <c r="D26" s="348"/>
      <c r="E26" s="348"/>
      <c r="F26" s="348"/>
      <c r="G26" s="348"/>
      <c r="H26" s="348"/>
      <c r="I26" s="348"/>
      <c r="J26" s="348"/>
      <c r="K26" s="348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181"/>
    </row>
    <row r="27" spans="2:60" ht="15">
      <c r="B27" s="180"/>
      <c r="C27" s="348" t="s">
        <v>424</v>
      </c>
      <c r="D27" s="348"/>
      <c r="E27" s="348"/>
      <c r="F27" s="348"/>
      <c r="G27" s="348"/>
      <c r="H27" s="348"/>
      <c r="I27" s="348"/>
      <c r="J27" s="348"/>
      <c r="K27" s="348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181"/>
    </row>
    <row r="28" spans="2:60" ht="15">
      <c r="B28" s="180"/>
      <c r="C28" s="348"/>
      <c r="D28" s="348"/>
      <c r="E28" s="348"/>
      <c r="F28" s="348"/>
      <c r="G28" s="348"/>
      <c r="H28" s="348"/>
      <c r="I28" s="348"/>
      <c r="J28" s="348"/>
      <c r="K28" s="348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181"/>
    </row>
    <row r="29" spans="2:60" ht="15">
      <c r="B29" s="180"/>
      <c r="C29" s="348"/>
      <c r="D29" s="348"/>
      <c r="E29" s="348"/>
      <c r="F29" s="348"/>
      <c r="G29" s="348"/>
      <c r="H29" s="348"/>
      <c r="I29" s="348"/>
      <c r="J29" s="348"/>
      <c r="K29" s="348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181"/>
    </row>
    <row r="30" spans="2:60" ht="15">
      <c r="B30" s="180"/>
      <c r="C30" s="348" t="s">
        <v>425</v>
      </c>
      <c r="D30" s="348"/>
      <c r="E30" s="348"/>
      <c r="F30" s="348"/>
      <c r="G30" s="348"/>
      <c r="H30" s="348"/>
      <c r="I30" s="348"/>
      <c r="J30" s="348"/>
      <c r="K30" s="348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181"/>
    </row>
    <row r="31" spans="2:60" ht="15">
      <c r="B31" s="180"/>
      <c r="C31" s="348"/>
      <c r="D31" s="348"/>
      <c r="E31" s="348"/>
      <c r="F31" s="348"/>
      <c r="G31" s="348"/>
      <c r="H31" s="348"/>
      <c r="I31" s="348"/>
      <c r="J31" s="348"/>
      <c r="K31" s="348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181"/>
    </row>
    <row r="32" spans="2:60" ht="15">
      <c r="B32" s="180"/>
      <c r="C32" s="348"/>
      <c r="D32" s="348"/>
      <c r="E32" s="348"/>
      <c r="F32" s="348"/>
      <c r="G32" s="348"/>
      <c r="H32" s="348"/>
      <c r="I32" s="348"/>
      <c r="J32" s="348"/>
      <c r="K32" s="348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181"/>
    </row>
    <row r="33" spans="2:60" ht="16.5" customHeight="1">
      <c r="B33" s="180"/>
      <c r="C33" s="359" t="s">
        <v>420</v>
      </c>
      <c r="D33" s="348"/>
      <c r="E33" s="348"/>
      <c r="F33" s="348"/>
      <c r="G33" s="348"/>
      <c r="H33" s="348"/>
      <c r="I33" s="348"/>
      <c r="J33" s="348"/>
      <c r="K33" s="348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181"/>
    </row>
    <row r="34" spans="2:60" ht="15" customHeight="1">
      <c r="B34" s="180"/>
      <c r="C34" s="348"/>
      <c r="D34" s="348"/>
      <c r="E34" s="348"/>
      <c r="F34" s="348"/>
      <c r="G34" s="348"/>
      <c r="H34" s="348"/>
      <c r="I34" s="348"/>
      <c r="J34" s="348"/>
      <c r="K34" s="348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181"/>
    </row>
    <row r="35" spans="2:60" ht="15" customHeight="1">
      <c r="B35" s="180"/>
      <c r="C35" s="348"/>
      <c r="D35" s="348"/>
      <c r="E35" s="348"/>
      <c r="F35" s="348"/>
      <c r="G35" s="348"/>
      <c r="H35" s="348"/>
      <c r="I35" s="348"/>
      <c r="J35" s="348"/>
      <c r="K35" s="348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181"/>
    </row>
    <row r="36" spans="2:60" ht="15">
      <c r="B36" s="180"/>
      <c r="C36" s="348" t="s">
        <v>421</v>
      </c>
      <c r="D36" s="348"/>
      <c r="E36" s="348"/>
      <c r="F36" s="348"/>
      <c r="G36" s="348"/>
      <c r="H36" s="348"/>
      <c r="I36" s="348"/>
      <c r="J36" s="348"/>
      <c r="K36" s="348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181"/>
    </row>
    <row r="37" spans="2:60" ht="15">
      <c r="B37" s="180"/>
      <c r="C37" s="348"/>
      <c r="D37" s="348"/>
      <c r="E37" s="348"/>
      <c r="F37" s="348"/>
      <c r="G37" s="348"/>
      <c r="H37" s="348"/>
      <c r="I37" s="348"/>
      <c r="J37" s="348"/>
      <c r="K37" s="348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181"/>
    </row>
    <row r="38" spans="2:60" ht="15">
      <c r="B38" s="180"/>
      <c r="C38" s="348"/>
      <c r="D38" s="348"/>
      <c r="E38" s="348"/>
      <c r="F38" s="348"/>
      <c r="G38" s="348"/>
      <c r="H38" s="348"/>
      <c r="I38" s="348"/>
      <c r="J38" s="348"/>
      <c r="K38" s="348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181"/>
    </row>
    <row r="39" spans="2:60" ht="15">
      <c r="B39" s="180"/>
      <c r="C39" s="348" t="s">
        <v>422</v>
      </c>
      <c r="D39" s="348"/>
      <c r="E39" s="348"/>
      <c r="F39" s="348"/>
      <c r="G39" s="348"/>
      <c r="H39" s="348"/>
      <c r="I39" s="348"/>
      <c r="J39" s="348"/>
      <c r="K39" s="348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181"/>
    </row>
    <row r="40" spans="2:60" ht="15">
      <c r="B40" s="180"/>
      <c r="C40" s="348"/>
      <c r="D40" s="348"/>
      <c r="E40" s="348"/>
      <c r="F40" s="348"/>
      <c r="G40" s="348"/>
      <c r="H40" s="348"/>
      <c r="I40" s="348"/>
      <c r="J40" s="348"/>
      <c r="K40" s="348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181"/>
    </row>
    <row r="41" spans="2:60" ht="15">
      <c r="B41" s="180"/>
      <c r="C41" s="348"/>
      <c r="D41" s="348"/>
      <c r="E41" s="348"/>
      <c r="F41" s="348"/>
      <c r="G41" s="348"/>
      <c r="H41" s="348"/>
      <c r="I41" s="348"/>
      <c r="J41" s="348"/>
      <c r="K41" s="348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181"/>
    </row>
    <row r="42" spans="2:60" ht="16.5" customHeight="1">
      <c r="B42" s="180"/>
      <c r="C42" s="348" t="s">
        <v>434</v>
      </c>
      <c r="D42" s="348"/>
      <c r="E42" s="348"/>
      <c r="F42" s="348"/>
      <c r="G42" s="348"/>
      <c r="H42" s="348"/>
      <c r="I42" s="348"/>
      <c r="J42" s="348"/>
      <c r="K42" s="348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181"/>
    </row>
    <row r="43" spans="2:60" ht="13.5" customHeight="1">
      <c r="B43" s="180"/>
      <c r="C43" s="348"/>
      <c r="D43" s="348"/>
      <c r="E43" s="348"/>
      <c r="F43" s="348"/>
      <c r="G43" s="348"/>
      <c r="H43" s="348"/>
      <c r="I43" s="348"/>
      <c r="J43" s="348"/>
      <c r="K43" s="348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181"/>
    </row>
    <row r="44" spans="2:60" ht="13.5" customHeight="1">
      <c r="B44" s="180"/>
      <c r="C44" s="348"/>
      <c r="D44" s="348"/>
      <c r="E44" s="348"/>
      <c r="F44" s="348"/>
      <c r="G44" s="348"/>
      <c r="H44" s="348"/>
      <c r="I44" s="348"/>
      <c r="J44" s="348"/>
      <c r="K44" s="348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181"/>
    </row>
    <row r="45" spans="2:60" ht="15">
      <c r="B45" s="180"/>
      <c r="C45" s="348" t="s">
        <v>426</v>
      </c>
      <c r="D45" s="348"/>
      <c r="E45" s="348"/>
      <c r="F45" s="348"/>
      <c r="G45" s="348"/>
      <c r="H45" s="348"/>
      <c r="I45" s="348"/>
      <c r="J45" s="348"/>
      <c r="K45" s="348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181"/>
    </row>
    <row r="46" spans="2:60" ht="15">
      <c r="B46" s="180"/>
      <c r="C46" s="348"/>
      <c r="D46" s="348"/>
      <c r="E46" s="348"/>
      <c r="F46" s="348"/>
      <c r="G46" s="348"/>
      <c r="H46" s="348"/>
      <c r="I46" s="348"/>
      <c r="J46" s="348"/>
      <c r="K46" s="348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181"/>
    </row>
    <row r="47" spans="2:60" ht="15">
      <c r="B47" s="180"/>
      <c r="C47" s="348"/>
      <c r="D47" s="348"/>
      <c r="E47" s="348"/>
      <c r="F47" s="348"/>
      <c r="G47" s="348"/>
      <c r="H47" s="348"/>
      <c r="I47" s="348"/>
      <c r="J47" s="348"/>
      <c r="K47" s="348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181"/>
    </row>
    <row r="48" spans="2:60" ht="15">
      <c r="B48" s="180"/>
      <c r="C48" s="348" t="s">
        <v>427</v>
      </c>
      <c r="D48" s="348"/>
      <c r="E48" s="348"/>
      <c r="F48" s="348"/>
      <c r="G48" s="348"/>
      <c r="H48" s="348"/>
      <c r="I48" s="348"/>
      <c r="J48" s="348"/>
      <c r="K48" s="348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181"/>
    </row>
    <row r="49" spans="2:60" ht="15">
      <c r="B49" s="180"/>
      <c r="C49" s="348"/>
      <c r="D49" s="348"/>
      <c r="E49" s="348"/>
      <c r="F49" s="348"/>
      <c r="G49" s="348"/>
      <c r="H49" s="348"/>
      <c r="I49" s="348"/>
      <c r="J49" s="348"/>
      <c r="K49" s="348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181"/>
    </row>
    <row r="50" spans="2:60" ht="15">
      <c r="B50" s="180"/>
      <c r="C50" s="348"/>
      <c r="D50" s="348"/>
      <c r="E50" s="348"/>
      <c r="F50" s="348"/>
      <c r="G50" s="348"/>
      <c r="H50" s="348"/>
      <c r="I50" s="348"/>
      <c r="J50" s="348"/>
      <c r="K50" s="348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181"/>
    </row>
    <row r="51" spans="2:60" ht="13.5" customHeight="1">
      <c r="B51" s="180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181"/>
    </row>
    <row r="52" spans="2:60" ht="13.5" customHeight="1">
      <c r="B52" s="180"/>
      <c r="C52" s="212"/>
      <c r="D52" s="212"/>
      <c r="E52" s="212"/>
      <c r="F52" s="212"/>
      <c r="G52" s="212"/>
      <c r="H52" s="212"/>
      <c r="L52" s="354" t="s">
        <v>58</v>
      </c>
      <c r="M52" s="354"/>
      <c r="N52" s="354"/>
      <c r="O52" s="355"/>
      <c r="P52" s="205" t="s">
        <v>432</v>
      </c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181"/>
    </row>
    <row r="53" spans="2:60" ht="13.5" customHeight="1">
      <c r="B53" s="180"/>
      <c r="C53" s="212"/>
      <c r="D53" s="212"/>
      <c r="E53" s="212"/>
      <c r="F53" s="212"/>
      <c r="G53" s="212"/>
      <c r="H53" s="212"/>
      <c r="I53" s="212"/>
      <c r="J53" s="212"/>
      <c r="K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181"/>
    </row>
    <row r="54" spans="2:60" ht="13.5" customHeight="1">
      <c r="B54" s="180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06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181"/>
    </row>
    <row r="55" spans="2:60" ht="13.5" customHeight="1">
      <c r="B55" s="180"/>
      <c r="C55" s="349" t="s">
        <v>428</v>
      </c>
      <c r="D55" s="349"/>
      <c r="E55" s="349"/>
      <c r="F55" s="349"/>
      <c r="G55" s="349"/>
      <c r="H55" s="349"/>
      <c r="I55" s="349"/>
      <c r="J55" s="349"/>
      <c r="K55" s="349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212"/>
      <c r="AH55" s="212"/>
      <c r="AI55" s="212"/>
      <c r="AJ55" s="212"/>
      <c r="AK55" s="212"/>
      <c r="AL55" s="212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181"/>
    </row>
    <row r="56" spans="2:60" ht="13.5" customHeight="1">
      <c r="B56" s="180"/>
      <c r="C56" s="349"/>
      <c r="D56" s="349"/>
      <c r="E56" s="349"/>
      <c r="F56" s="349"/>
      <c r="G56" s="349"/>
      <c r="H56" s="349"/>
      <c r="I56" s="349"/>
      <c r="J56" s="349"/>
      <c r="K56" s="349"/>
      <c r="L56" s="351" t="str">
        <f>Capa!H7</f>
        <v>Daniel Gasnier</v>
      </c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212"/>
      <c r="AH56" s="212"/>
      <c r="AI56" s="212"/>
      <c r="AJ56" s="212"/>
      <c r="AK56" s="212"/>
      <c r="AL56" s="212"/>
      <c r="AM56" s="353" t="str">
        <f>L13</f>
        <v> </v>
      </c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181"/>
    </row>
    <row r="57" spans="2:60" ht="13.5" customHeight="1">
      <c r="B57" s="180"/>
      <c r="C57" s="349"/>
      <c r="D57" s="349"/>
      <c r="E57" s="349"/>
      <c r="F57" s="349"/>
      <c r="G57" s="349"/>
      <c r="H57" s="349"/>
      <c r="I57" s="349"/>
      <c r="J57" s="349"/>
      <c r="K57" s="349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212"/>
      <c r="AH57" s="212"/>
      <c r="AI57" s="212"/>
      <c r="AJ57" s="212"/>
      <c r="AK57" s="212"/>
      <c r="AL57" s="21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181"/>
    </row>
    <row r="58" spans="2:60" ht="13.5" customHeight="1">
      <c r="B58" s="180"/>
      <c r="C58" s="212"/>
      <c r="D58" s="212"/>
      <c r="E58" s="212"/>
      <c r="F58" s="212"/>
      <c r="G58" s="212"/>
      <c r="H58" s="212"/>
      <c r="I58" s="213"/>
      <c r="J58" s="212"/>
      <c r="K58" s="212"/>
      <c r="L58" s="361" t="s">
        <v>429</v>
      </c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212"/>
      <c r="AH58" s="212"/>
      <c r="AI58" s="212"/>
      <c r="AJ58" s="212"/>
      <c r="AK58" s="212"/>
      <c r="AL58" s="212"/>
      <c r="AM58" s="361" t="s">
        <v>430</v>
      </c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181"/>
    </row>
    <row r="59" spans="2:60" ht="15" customHeight="1" thickBot="1">
      <c r="B59" s="184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6"/>
    </row>
    <row r="60" ht="13.5" customHeight="1">
      <c r="B60" s="54"/>
    </row>
    <row r="61" spans="1:61" ht="13.5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</row>
    <row r="62" spans="1:61" ht="15" customHeight="1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</row>
    <row r="63" spans="1:61" ht="13.5" customHeight="1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</row>
    <row r="64" spans="1:61" ht="13.5" customHeight="1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</row>
    <row r="65" spans="1:61" ht="9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34"/>
      <c r="BH65" s="34"/>
      <c r="BI65" s="34"/>
    </row>
    <row r="66" spans="1:6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</row>
    <row r="67" spans="1:6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1:6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1:61" ht="3.75" customHeight="1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</row>
    <row r="73" spans="1:6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1:6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</sheetData>
  <sheetProtection/>
  <mergeCells count="40">
    <mergeCell ref="L42:BG44"/>
    <mergeCell ref="L48:BG50"/>
    <mergeCell ref="L58:AF58"/>
    <mergeCell ref="AM58:BG58"/>
    <mergeCell ref="C27:K29"/>
    <mergeCell ref="L27:BG29"/>
    <mergeCell ref="C30:K32"/>
    <mergeCell ref="L30:BG32"/>
    <mergeCell ref="C45:K47"/>
    <mergeCell ref="L45:BG47"/>
    <mergeCell ref="L11:BG12"/>
    <mergeCell ref="C13:K15"/>
    <mergeCell ref="L13:BG15"/>
    <mergeCell ref="C16:K18"/>
    <mergeCell ref="L16:BG18"/>
    <mergeCell ref="C48:K50"/>
    <mergeCell ref="C33:K35"/>
    <mergeCell ref="L33:BG35"/>
    <mergeCell ref="C36:K38"/>
    <mergeCell ref="L36:BG38"/>
    <mergeCell ref="C19:K23"/>
    <mergeCell ref="L19:BG23"/>
    <mergeCell ref="L52:O52"/>
    <mergeCell ref="G3:BG3"/>
    <mergeCell ref="C5:F5"/>
    <mergeCell ref="G5:BG5"/>
    <mergeCell ref="L7:BG7"/>
    <mergeCell ref="C9:K10"/>
    <mergeCell ref="L9:BG10"/>
    <mergeCell ref="C11:K12"/>
    <mergeCell ref="C24:K26"/>
    <mergeCell ref="L24:BG26"/>
    <mergeCell ref="C55:K57"/>
    <mergeCell ref="L55:AF55"/>
    <mergeCell ref="AM55:BG55"/>
    <mergeCell ref="L56:AF57"/>
    <mergeCell ref="AM56:BG57"/>
    <mergeCell ref="C42:K44"/>
    <mergeCell ref="C39:K41"/>
    <mergeCell ref="L39:BG41"/>
  </mergeCells>
  <conditionalFormatting sqref="L52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L52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5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3300"/>
    <pageSetUpPr fitToPage="1"/>
  </sheetPr>
  <dimension ref="B2:J57"/>
  <sheetViews>
    <sheetView showGridLines="0" showRowColHeaders="0" zoomScalePageLayoutView="0" workbookViewId="0" topLeftCell="A1">
      <selection activeCell="D6" sqref="D6"/>
    </sheetView>
  </sheetViews>
  <sheetFormatPr defaultColWidth="8.875" defaultRowHeight="15"/>
  <cols>
    <col min="1" max="1" width="3.375" style="0" customWidth="1"/>
    <col min="2" max="2" width="3.625" style="57" customWidth="1"/>
    <col min="3" max="3" width="5.625" style="57" customWidth="1"/>
    <col min="4" max="4" width="48.625" style="0" customWidth="1"/>
    <col min="5" max="5" width="13.125" style="57" customWidth="1"/>
    <col min="6" max="6" width="9.625" style="57" customWidth="1"/>
    <col min="7" max="7" width="9.875" style="57" customWidth="1"/>
    <col min="8" max="8" width="10.50390625" style="57" customWidth="1"/>
    <col min="9" max="9" width="27.125" style="57" customWidth="1"/>
    <col min="10" max="10" width="13.875" style="57" customWidth="1"/>
    <col min="11" max="11" width="3.00390625" style="0" customWidth="1"/>
  </cols>
  <sheetData>
    <row r="1" ht="18" customHeight="1" thickBot="1"/>
    <row r="2" spans="2:10" ht="30.75" customHeight="1">
      <c r="B2" s="362" t="s">
        <v>57</v>
      </c>
      <c r="C2" s="363"/>
      <c r="D2" s="363"/>
      <c r="E2" s="363"/>
      <c r="F2" s="363"/>
      <c r="G2" s="363"/>
      <c r="H2" s="363"/>
      <c r="I2" s="363"/>
      <c r="J2" s="364"/>
    </row>
    <row r="3" spans="2:10" s="58" customFormat="1" ht="12.75" thickBot="1">
      <c r="B3" s="365" t="s">
        <v>64</v>
      </c>
      <c r="C3" s="366"/>
      <c r="D3" s="366"/>
      <c r="E3" s="366"/>
      <c r="F3" s="366"/>
      <c r="G3" s="366"/>
      <c r="H3" s="366"/>
      <c r="I3" s="366"/>
      <c r="J3" s="367"/>
    </row>
    <row r="4" spans="2:10" ht="3" customHeight="1" thickBot="1">
      <c r="B4" s="59"/>
      <c r="C4" s="59"/>
      <c r="D4" s="60"/>
      <c r="E4" s="59"/>
      <c r="F4" s="59"/>
      <c r="G4" s="59"/>
      <c r="H4" s="59"/>
      <c r="I4" s="59"/>
      <c r="J4" s="59"/>
    </row>
    <row r="5" spans="2:10" ht="15">
      <c r="B5" s="63" t="s">
        <v>53</v>
      </c>
      <c r="C5" s="64" t="s">
        <v>56</v>
      </c>
      <c r="D5" s="65" t="s">
        <v>153</v>
      </c>
      <c r="E5" s="64" t="s">
        <v>54</v>
      </c>
      <c r="F5" s="64" t="s">
        <v>52</v>
      </c>
      <c r="G5" s="64" t="s">
        <v>65</v>
      </c>
      <c r="H5" s="64" t="s">
        <v>126</v>
      </c>
      <c r="I5" s="64" t="s">
        <v>55</v>
      </c>
      <c r="J5" s="66" t="s">
        <v>25</v>
      </c>
    </row>
    <row r="6" spans="2:10" ht="15">
      <c r="B6" s="61">
        <v>1</v>
      </c>
      <c r="C6" s="69"/>
      <c r="D6" s="67"/>
      <c r="E6" s="69"/>
      <c r="F6" s="69"/>
      <c r="G6" s="69"/>
      <c r="H6" s="69"/>
      <c r="I6" s="69"/>
      <c r="J6" s="116"/>
    </row>
    <row r="7" spans="2:10" ht="15">
      <c r="B7" s="61">
        <v>2</v>
      </c>
      <c r="C7" s="69"/>
      <c r="D7" s="67"/>
      <c r="E7" s="69"/>
      <c r="F7" s="69"/>
      <c r="G7" s="69"/>
      <c r="H7" s="69"/>
      <c r="I7" s="69"/>
      <c r="J7" s="116"/>
    </row>
    <row r="8" spans="2:10" ht="15">
      <c r="B8" s="61">
        <v>3</v>
      </c>
      <c r="C8" s="69"/>
      <c r="D8" s="67"/>
      <c r="E8" s="69"/>
      <c r="F8" s="69"/>
      <c r="G8" s="69"/>
      <c r="H8" s="69"/>
      <c r="I8" s="69"/>
      <c r="J8" s="116"/>
    </row>
    <row r="9" spans="2:10" ht="15">
      <c r="B9" s="61">
        <v>4</v>
      </c>
      <c r="C9" s="69"/>
      <c r="D9" s="67"/>
      <c r="E9" s="69"/>
      <c r="F9" s="69"/>
      <c r="G9" s="69"/>
      <c r="H9" s="69"/>
      <c r="I9" s="69"/>
      <c r="J9" s="116"/>
    </row>
    <row r="10" spans="2:10" ht="15">
      <c r="B10" s="61">
        <v>5</v>
      </c>
      <c r="C10" s="69"/>
      <c r="D10" s="67"/>
      <c r="E10" s="69"/>
      <c r="F10" s="69"/>
      <c r="G10" s="69"/>
      <c r="H10" s="69"/>
      <c r="I10" s="69"/>
      <c r="J10" s="116"/>
    </row>
    <row r="11" spans="2:10" ht="15">
      <c r="B11" s="61">
        <v>6</v>
      </c>
      <c r="C11" s="69"/>
      <c r="D11" s="67"/>
      <c r="E11" s="69"/>
      <c r="F11" s="69"/>
      <c r="G11" s="69"/>
      <c r="H11" s="69"/>
      <c r="I11" s="69"/>
      <c r="J11" s="116"/>
    </row>
    <row r="12" spans="2:10" ht="15">
      <c r="B12" s="61">
        <v>7</v>
      </c>
      <c r="C12" s="69"/>
      <c r="D12" s="67"/>
      <c r="E12" s="69"/>
      <c r="F12" s="69"/>
      <c r="G12" s="69"/>
      <c r="H12" s="69"/>
      <c r="I12" s="69"/>
      <c r="J12" s="116"/>
    </row>
    <row r="13" spans="2:10" ht="15">
      <c r="B13" s="61">
        <v>8</v>
      </c>
      <c r="C13" s="69"/>
      <c r="D13" s="67"/>
      <c r="E13" s="69"/>
      <c r="F13" s="69"/>
      <c r="G13" s="69"/>
      <c r="H13" s="69"/>
      <c r="I13" s="69"/>
      <c r="J13" s="116"/>
    </row>
    <row r="14" spans="2:10" ht="15">
      <c r="B14" s="61">
        <v>9</v>
      </c>
      <c r="C14" s="69"/>
      <c r="D14" s="67"/>
      <c r="E14" s="69"/>
      <c r="F14" s="69"/>
      <c r="G14" s="69"/>
      <c r="H14" s="69"/>
      <c r="I14" s="69"/>
      <c r="J14" s="116"/>
    </row>
    <row r="15" spans="2:10" ht="15">
      <c r="B15" s="61">
        <v>10</v>
      </c>
      <c r="C15" s="69"/>
      <c r="D15" s="67"/>
      <c r="E15" s="69"/>
      <c r="F15" s="69"/>
      <c r="G15" s="69"/>
      <c r="H15" s="69"/>
      <c r="I15" s="69"/>
      <c r="J15" s="116"/>
    </row>
    <row r="16" spans="2:10" ht="15">
      <c r="B16" s="61">
        <v>11</v>
      </c>
      <c r="C16" s="69"/>
      <c r="D16" s="67"/>
      <c r="E16" s="69"/>
      <c r="F16" s="69"/>
      <c r="G16" s="69"/>
      <c r="H16" s="69"/>
      <c r="I16" s="69"/>
      <c r="J16" s="116"/>
    </row>
    <row r="17" spans="2:10" ht="15">
      <c r="B17" s="61">
        <v>12</v>
      </c>
      <c r="C17" s="69"/>
      <c r="D17" s="67"/>
      <c r="E17" s="69"/>
      <c r="F17" s="69"/>
      <c r="G17" s="69"/>
      <c r="H17" s="69"/>
      <c r="I17" s="69"/>
      <c r="J17" s="116"/>
    </row>
    <row r="18" spans="2:10" ht="15">
      <c r="B18" s="61">
        <v>13</v>
      </c>
      <c r="C18" s="69"/>
      <c r="D18" s="67"/>
      <c r="E18" s="69"/>
      <c r="F18" s="69"/>
      <c r="G18" s="69"/>
      <c r="H18" s="69"/>
      <c r="I18" s="69"/>
      <c r="J18" s="116"/>
    </row>
    <row r="19" spans="2:10" ht="15">
      <c r="B19" s="61">
        <v>14</v>
      </c>
      <c r="C19" s="69"/>
      <c r="D19" s="67"/>
      <c r="E19" s="69"/>
      <c r="F19" s="69"/>
      <c r="G19" s="69"/>
      <c r="H19" s="69"/>
      <c r="I19" s="69"/>
      <c r="J19" s="116"/>
    </row>
    <row r="20" spans="2:10" ht="15">
      <c r="B20" s="61">
        <v>15</v>
      </c>
      <c r="C20" s="69"/>
      <c r="D20" s="67"/>
      <c r="E20" s="69"/>
      <c r="F20" s="69"/>
      <c r="G20" s="69"/>
      <c r="H20" s="69"/>
      <c r="I20" s="69"/>
      <c r="J20" s="116"/>
    </row>
    <row r="21" spans="2:10" ht="15">
      <c r="B21" s="61">
        <v>16</v>
      </c>
      <c r="C21" s="69"/>
      <c r="D21" s="67"/>
      <c r="E21" s="69"/>
      <c r="F21" s="69"/>
      <c r="G21" s="69"/>
      <c r="H21" s="69"/>
      <c r="I21" s="69"/>
      <c r="J21" s="116"/>
    </row>
    <row r="22" spans="2:10" ht="15">
      <c r="B22" s="61">
        <v>17</v>
      </c>
      <c r="C22" s="69"/>
      <c r="D22" s="67"/>
      <c r="E22" s="69"/>
      <c r="F22" s="69"/>
      <c r="G22" s="69"/>
      <c r="H22" s="69"/>
      <c r="I22" s="69"/>
      <c r="J22" s="116"/>
    </row>
    <row r="23" spans="2:10" ht="15">
      <c r="B23" s="61">
        <v>18</v>
      </c>
      <c r="C23" s="69"/>
      <c r="D23" s="67"/>
      <c r="E23" s="69"/>
      <c r="F23" s="69"/>
      <c r="G23" s="69"/>
      <c r="H23" s="69"/>
      <c r="I23" s="69"/>
      <c r="J23" s="116"/>
    </row>
    <row r="24" spans="2:10" ht="15">
      <c r="B24" s="61">
        <v>19</v>
      </c>
      <c r="C24" s="69"/>
      <c r="D24" s="67"/>
      <c r="E24" s="69"/>
      <c r="F24" s="69"/>
      <c r="G24" s="69"/>
      <c r="H24" s="69"/>
      <c r="I24" s="69"/>
      <c r="J24" s="116"/>
    </row>
    <row r="25" spans="2:10" ht="15">
      <c r="B25" s="61">
        <v>20</v>
      </c>
      <c r="C25" s="69"/>
      <c r="D25" s="67"/>
      <c r="E25" s="69"/>
      <c r="F25" s="69"/>
      <c r="G25" s="69"/>
      <c r="H25" s="69"/>
      <c r="I25" s="69"/>
      <c r="J25" s="116"/>
    </row>
    <row r="26" spans="2:10" ht="15">
      <c r="B26" s="61">
        <v>21</v>
      </c>
      <c r="C26" s="69"/>
      <c r="D26" s="67"/>
      <c r="E26" s="69"/>
      <c r="F26" s="69"/>
      <c r="G26" s="69"/>
      <c r="H26" s="69"/>
      <c r="I26" s="69"/>
      <c r="J26" s="116"/>
    </row>
    <row r="27" spans="2:10" ht="15">
      <c r="B27" s="61">
        <v>22</v>
      </c>
      <c r="C27" s="69"/>
      <c r="D27" s="67"/>
      <c r="E27" s="69"/>
      <c r="F27" s="69"/>
      <c r="G27" s="69"/>
      <c r="H27" s="69"/>
      <c r="I27" s="69"/>
      <c r="J27" s="116"/>
    </row>
    <row r="28" spans="2:10" ht="15">
      <c r="B28" s="61">
        <v>23</v>
      </c>
      <c r="C28" s="69"/>
      <c r="D28" s="67"/>
      <c r="E28" s="69"/>
      <c r="F28" s="69"/>
      <c r="G28" s="69"/>
      <c r="H28" s="69"/>
      <c r="I28" s="69"/>
      <c r="J28" s="116"/>
    </row>
    <row r="29" spans="2:10" ht="15">
      <c r="B29" s="61">
        <v>24</v>
      </c>
      <c r="C29" s="69"/>
      <c r="D29" s="67"/>
      <c r="E29" s="69"/>
      <c r="F29" s="69"/>
      <c r="G29" s="69"/>
      <c r="H29" s="69"/>
      <c r="I29" s="69"/>
      <c r="J29" s="116"/>
    </row>
    <row r="30" spans="2:10" ht="15">
      <c r="B30" s="61">
        <v>25</v>
      </c>
      <c r="C30" s="69"/>
      <c r="D30" s="67"/>
      <c r="E30" s="69"/>
      <c r="F30" s="69"/>
      <c r="G30" s="69"/>
      <c r="H30" s="69"/>
      <c r="I30" s="69"/>
      <c r="J30" s="116"/>
    </row>
    <row r="31" spans="2:10" ht="15">
      <c r="B31" s="61">
        <v>26</v>
      </c>
      <c r="C31" s="69"/>
      <c r="D31" s="67"/>
      <c r="E31" s="69"/>
      <c r="F31" s="69"/>
      <c r="G31" s="69"/>
      <c r="H31" s="69"/>
      <c r="I31" s="69"/>
      <c r="J31" s="116"/>
    </row>
    <row r="32" spans="2:10" ht="15">
      <c r="B32" s="61">
        <v>27</v>
      </c>
      <c r="C32" s="69"/>
      <c r="D32" s="67"/>
      <c r="E32" s="69"/>
      <c r="F32" s="69"/>
      <c r="G32" s="69"/>
      <c r="H32" s="69"/>
      <c r="I32" s="69"/>
      <c r="J32" s="116"/>
    </row>
    <row r="33" spans="2:10" ht="15">
      <c r="B33" s="61">
        <v>28</v>
      </c>
      <c r="C33" s="69"/>
      <c r="D33" s="67"/>
      <c r="E33" s="69"/>
      <c r="F33" s="69"/>
      <c r="G33" s="69"/>
      <c r="H33" s="69"/>
      <c r="I33" s="69"/>
      <c r="J33" s="116"/>
    </row>
    <row r="34" spans="2:10" ht="15">
      <c r="B34" s="61">
        <v>29</v>
      </c>
      <c r="C34" s="69"/>
      <c r="D34" s="67"/>
      <c r="E34" s="69"/>
      <c r="F34" s="69"/>
      <c r="G34" s="69"/>
      <c r="H34" s="69"/>
      <c r="I34" s="69"/>
      <c r="J34" s="116"/>
    </row>
    <row r="35" spans="2:10" ht="15">
      <c r="B35" s="61">
        <v>30</v>
      </c>
      <c r="C35" s="69"/>
      <c r="D35" s="67"/>
      <c r="E35" s="69"/>
      <c r="F35" s="69"/>
      <c r="G35" s="69"/>
      <c r="H35" s="69"/>
      <c r="I35" s="69"/>
      <c r="J35" s="116"/>
    </row>
    <row r="36" spans="2:10" ht="15">
      <c r="B36" s="61">
        <v>31</v>
      </c>
      <c r="C36" s="69"/>
      <c r="D36" s="67"/>
      <c r="E36" s="69"/>
      <c r="F36" s="69"/>
      <c r="G36" s="69"/>
      <c r="H36" s="69"/>
      <c r="I36" s="69"/>
      <c r="J36" s="116"/>
    </row>
    <row r="37" spans="2:10" ht="15">
      <c r="B37" s="61">
        <v>32</v>
      </c>
      <c r="C37" s="69"/>
      <c r="D37" s="67"/>
      <c r="E37" s="69"/>
      <c r="F37" s="69"/>
      <c r="G37" s="69"/>
      <c r="H37" s="69"/>
      <c r="I37" s="69"/>
      <c r="J37" s="116"/>
    </row>
    <row r="38" spans="2:10" ht="15">
      <c r="B38" s="61">
        <v>33</v>
      </c>
      <c r="C38" s="69"/>
      <c r="D38" s="67"/>
      <c r="E38" s="69"/>
      <c r="F38" s="69"/>
      <c r="G38" s="69"/>
      <c r="H38" s="69"/>
      <c r="I38" s="69"/>
      <c r="J38" s="116"/>
    </row>
    <row r="39" spans="2:10" ht="15">
      <c r="B39" s="61">
        <v>34</v>
      </c>
      <c r="C39" s="69"/>
      <c r="D39" s="67"/>
      <c r="E39" s="69"/>
      <c r="F39" s="69"/>
      <c r="G39" s="69"/>
      <c r="H39" s="69"/>
      <c r="I39" s="69"/>
      <c r="J39" s="116"/>
    </row>
    <row r="40" spans="2:10" ht="15">
      <c r="B40" s="61">
        <v>35</v>
      </c>
      <c r="C40" s="69"/>
      <c r="D40" s="67"/>
      <c r="E40" s="69"/>
      <c r="F40" s="69"/>
      <c r="G40" s="69"/>
      <c r="H40" s="69"/>
      <c r="I40" s="69"/>
      <c r="J40" s="116"/>
    </row>
    <row r="41" spans="2:10" ht="15">
      <c r="B41" s="61">
        <v>36</v>
      </c>
      <c r="C41" s="69"/>
      <c r="D41" s="67"/>
      <c r="E41" s="69"/>
      <c r="F41" s="69"/>
      <c r="G41" s="69"/>
      <c r="H41" s="69"/>
      <c r="I41" s="69"/>
      <c r="J41" s="116"/>
    </row>
    <row r="42" spans="2:10" ht="15">
      <c r="B42" s="61">
        <v>37</v>
      </c>
      <c r="C42" s="69"/>
      <c r="D42" s="67"/>
      <c r="E42" s="69"/>
      <c r="F42" s="69"/>
      <c r="G42" s="69"/>
      <c r="H42" s="69"/>
      <c r="I42" s="69"/>
      <c r="J42" s="116"/>
    </row>
    <row r="43" spans="2:10" ht="15">
      <c r="B43" s="61">
        <v>38</v>
      </c>
      <c r="C43" s="69"/>
      <c r="D43" s="67"/>
      <c r="E43" s="69"/>
      <c r="F43" s="69"/>
      <c r="G43" s="69"/>
      <c r="H43" s="69"/>
      <c r="I43" s="69"/>
      <c r="J43" s="116"/>
    </row>
    <row r="44" spans="2:10" ht="15">
      <c r="B44" s="61">
        <v>39</v>
      </c>
      <c r="C44" s="69"/>
      <c r="D44" s="67"/>
      <c r="E44" s="69"/>
      <c r="F44" s="69"/>
      <c r="G44" s="69"/>
      <c r="H44" s="69"/>
      <c r="I44" s="69"/>
      <c r="J44" s="116"/>
    </row>
    <row r="45" spans="2:10" ht="15">
      <c r="B45" s="61">
        <v>40</v>
      </c>
      <c r="C45" s="69"/>
      <c r="D45" s="67"/>
      <c r="E45" s="69"/>
      <c r="F45" s="69"/>
      <c r="G45" s="69"/>
      <c r="H45" s="69"/>
      <c r="I45" s="69"/>
      <c r="J45" s="116"/>
    </row>
    <row r="46" spans="2:10" ht="15">
      <c r="B46" s="61">
        <v>41</v>
      </c>
      <c r="C46" s="69"/>
      <c r="D46" s="67"/>
      <c r="E46" s="69"/>
      <c r="F46" s="69"/>
      <c r="G46" s="69"/>
      <c r="H46" s="69"/>
      <c r="I46" s="69"/>
      <c r="J46" s="116"/>
    </row>
    <row r="47" spans="2:10" ht="15">
      <c r="B47" s="61">
        <v>42</v>
      </c>
      <c r="C47" s="69"/>
      <c r="D47" s="67"/>
      <c r="E47" s="69"/>
      <c r="F47" s="69"/>
      <c r="G47" s="69"/>
      <c r="H47" s="69"/>
      <c r="I47" s="69"/>
      <c r="J47" s="116"/>
    </row>
    <row r="48" spans="2:10" ht="15">
      <c r="B48" s="61">
        <v>43</v>
      </c>
      <c r="C48" s="69"/>
      <c r="D48" s="67"/>
      <c r="E48" s="69"/>
      <c r="F48" s="69"/>
      <c r="G48" s="69"/>
      <c r="H48" s="69"/>
      <c r="I48" s="69"/>
      <c r="J48" s="116"/>
    </row>
    <row r="49" spans="2:10" ht="15">
      <c r="B49" s="61">
        <v>44</v>
      </c>
      <c r="C49" s="69"/>
      <c r="D49" s="67"/>
      <c r="E49" s="69"/>
      <c r="F49" s="69"/>
      <c r="G49" s="69"/>
      <c r="H49" s="69"/>
      <c r="I49" s="69"/>
      <c r="J49" s="116"/>
    </row>
    <row r="50" spans="2:10" ht="15">
      <c r="B50" s="61">
        <v>45</v>
      </c>
      <c r="C50" s="69"/>
      <c r="D50" s="67"/>
      <c r="E50" s="69"/>
      <c r="F50" s="69"/>
      <c r="G50" s="69"/>
      <c r="H50" s="69"/>
      <c r="I50" s="69"/>
      <c r="J50" s="116"/>
    </row>
    <row r="51" spans="2:10" ht="15">
      <c r="B51" s="61">
        <v>46</v>
      </c>
      <c r="C51" s="69"/>
      <c r="D51" s="67"/>
      <c r="E51" s="69"/>
      <c r="F51" s="69"/>
      <c r="G51" s="69"/>
      <c r="H51" s="69"/>
      <c r="I51" s="69"/>
      <c r="J51" s="116"/>
    </row>
    <row r="52" spans="2:10" ht="15">
      <c r="B52" s="61">
        <v>47</v>
      </c>
      <c r="C52" s="69"/>
      <c r="D52" s="67"/>
      <c r="E52" s="69"/>
      <c r="F52" s="69"/>
      <c r="G52" s="69"/>
      <c r="H52" s="69"/>
      <c r="I52" s="69"/>
      <c r="J52" s="116"/>
    </row>
    <row r="53" spans="2:10" ht="15">
      <c r="B53" s="61">
        <v>48</v>
      </c>
      <c r="C53" s="69"/>
      <c r="D53" s="67"/>
      <c r="E53" s="69"/>
      <c r="F53" s="69"/>
      <c r="G53" s="69"/>
      <c r="H53" s="69"/>
      <c r="I53" s="69"/>
      <c r="J53" s="116"/>
    </row>
    <row r="54" spans="2:10" ht="15">
      <c r="B54" s="61">
        <v>49</v>
      </c>
      <c r="C54" s="69"/>
      <c r="D54" s="67"/>
      <c r="E54" s="69"/>
      <c r="F54" s="69"/>
      <c r="G54" s="69"/>
      <c r="H54" s="69"/>
      <c r="I54" s="69"/>
      <c r="J54" s="116"/>
    </row>
    <row r="55" spans="2:10" ht="15.75" thickBot="1">
      <c r="B55" s="62">
        <v>50</v>
      </c>
      <c r="C55" s="117"/>
      <c r="D55" s="118"/>
      <c r="E55" s="117"/>
      <c r="F55" s="117"/>
      <c r="G55" s="117"/>
      <c r="H55" s="117"/>
      <c r="I55" s="117"/>
      <c r="J55" s="119"/>
    </row>
    <row r="56" ht="8.25" customHeight="1">
      <c r="B56" s="54"/>
    </row>
    <row r="57" spans="8:9" ht="15">
      <c r="H57" s="82" t="s">
        <v>58</v>
      </c>
      <c r="I57" s="206" t="s">
        <v>31</v>
      </c>
    </row>
  </sheetData>
  <sheetProtection/>
  <mergeCells count="2">
    <mergeCell ref="B2:J2"/>
    <mergeCell ref="B3:J3"/>
  </mergeCells>
  <conditionalFormatting sqref="H57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H57">
      <formula1>Check</formula1>
    </dataValidation>
  </dataValidations>
  <printOptions/>
  <pageMargins left="0.51" right="0.51" top="0.7900000000000001" bottom="0.7900000000000001" header="0.31" footer="0.31"/>
  <pageSetup fitToHeight="1" fitToWidth="1" horizontalDpi="600" verticalDpi="600" orientation="portrait" paperSize="9" scale="58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2:F32"/>
  <sheetViews>
    <sheetView showGridLines="0" showRowColHeaders="0" zoomScale="125" zoomScaleNormal="125" zoomScalePageLayoutView="0" workbookViewId="0" topLeftCell="A1">
      <selection activeCell="C6" sqref="C6"/>
    </sheetView>
  </sheetViews>
  <sheetFormatPr defaultColWidth="9.00390625" defaultRowHeight="15"/>
  <cols>
    <col min="1" max="1" width="3.125" style="60" customWidth="1"/>
    <col min="2" max="2" width="22.50390625" style="125" customWidth="1"/>
    <col min="3" max="3" width="84.875" style="60" customWidth="1"/>
    <col min="4" max="4" width="2.625" style="60" customWidth="1"/>
    <col min="5" max="16384" width="9.00390625" style="60" customWidth="1"/>
  </cols>
  <sheetData>
    <row r="2" ht="22.5">
      <c r="C2" s="208" t="s">
        <v>288</v>
      </c>
    </row>
    <row r="4" ht="15.75">
      <c r="C4" s="122" t="s">
        <v>287</v>
      </c>
    </row>
    <row r="5" ht="4.5" customHeight="1"/>
    <row r="6" spans="2:5" ht="15.75">
      <c r="B6" s="151" t="s">
        <v>285</v>
      </c>
      <c r="C6" s="126"/>
      <c r="E6" s="60" t="s">
        <v>33</v>
      </c>
    </row>
    <row r="7" ht="8.25" customHeight="1">
      <c r="B7" s="138"/>
    </row>
    <row r="8" spans="2:3" ht="15.75">
      <c r="B8" s="151" t="s">
        <v>289</v>
      </c>
      <c r="C8" s="126"/>
    </row>
    <row r="9" ht="8.25" customHeight="1">
      <c r="B9" s="138"/>
    </row>
    <row r="10" spans="2:5" ht="15.75">
      <c r="B10" s="151" t="s">
        <v>286</v>
      </c>
      <c r="C10" s="126"/>
      <c r="E10" s="60" t="s">
        <v>33</v>
      </c>
    </row>
    <row r="11" ht="8.25" customHeight="1">
      <c r="B11" s="138"/>
    </row>
    <row r="12" spans="2:5" ht="15.75">
      <c r="B12" s="151" t="s">
        <v>399</v>
      </c>
      <c r="C12" s="126"/>
      <c r="E12" s="60" t="s">
        <v>33</v>
      </c>
    </row>
    <row r="13" ht="8.25" customHeight="1">
      <c r="B13" s="138"/>
    </row>
    <row r="14" spans="2:3" ht="15.75">
      <c r="B14" s="151" t="s">
        <v>366</v>
      </c>
      <c r="C14" s="126"/>
    </row>
    <row r="15" ht="8.25" customHeight="1">
      <c r="B15" s="138"/>
    </row>
    <row r="16" spans="2:3" ht="15.75">
      <c r="B16" s="151" t="s">
        <v>329</v>
      </c>
      <c r="C16" s="126"/>
    </row>
    <row r="17" ht="8.25" customHeight="1">
      <c r="B17" s="138"/>
    </row>
    <row r="18" spans="2:3" ht="15.75">
      <c r="B18" s="151" t="s">
        <v>294</v>
      </c>
      <c r="C18" s="126"/>
    </row>
    <row r="19" ht="8.25" customHeight="1">
      <c r="B19" s="138"/>
    </row>
    <row r="20" spans="2:3" ht="15.75">
      <c r="B20" s="151" t="s">
        <v>293</v>
      </c>
      <c r="C20" s="126"/>
    </row>
    <row r="21" ht="8.25" customHeight="1">
      <c r="B21" s="138"/>
    </row>
    <row r="22" spans="2:3" ht="15.75">
      <c r="B22" s="151" t="s">
        <v>290</v>
      </c>
      <c r="C22" s="126"/>
    </row>
    <row r="23" ht="8.25" customHeight="1">
      <c r="B23" s="138"/>
    </row>
    <row r="24" spans="2:3" ht="15.75">
      <c r="B24" s="151" t="s">
        <v>292</v>
      </c>
      <c r="C24" s="126"/>
    </row>
    <row r="25" ht="8.25" customHeight="1">
      <c r="B25" s="138"/>
    </row>
    <row r="26" spans="2:3" ht="15.75">
      <c r="B26" s="151" t="s">
        <v>296</v>
      </c>
      <c r="C26" s="126"/>
    </row>
    <row r="27" ht="8.25" customHeight="1">
      <c r="B27" s="138"/>
    </row>
    <row r="28" spans="2:3" ht="15.75">
      <c r="B28" s="151" t="s">
        <v>295</v>
      </c>
      <c r="C28" s="126"/>
    </row>
    <row r="29" ht="8.25" customHeight="1">
      <c r="B29" s="138"/>
    </row>
    <row r="30" spans="2:3" ht="15.75">
      <c r="B30" s="151" t="s">
        <v>291</v>
      </c>
      <c r="C30" s="126"/>
    </row>
    <row r="31" ht="8.25" customHeight="1"/>
    <row r="32" spans="5:6" ht="15.75">
      <c r="E32" s="82" t="s">
        <v>58</v>
      </c>
      <c r="F32" s="206" t="s">
        <v>34</v>
      </c>
    </row>
  </sheetData>
  <sheetProtection/>
  <conditionalFormatting sqref="E32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E32">
      <formula1>Check</formula1>
    </dataValidation>
  </dataValidations>
  <printOptions/>
  <pageMargins left="0.51" right="0.51" top="0.7900000000000001" bottom="0.7900000000000001" header="0.31" footer="0.31"/>
  <pageSetup fitToHeight="1" fitToWidth="1" orientation="landscape" paperSize="10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B2:D26"/>
  <sheetViews>
    <sheetView showGridLines="0" showRowColHeaders="0" zoomScale="125" zoomScaleNormal="125" zoomScalePageLayoutView="0" workbookViewId="0" topLeftCell="A1">
      <selection activeCell="C6" sqref="C6"/>
    </sheetView>
  </sheetViews>
  <sheetFormatPr defaultColWidth="9.00390625" defaultRowHeight="15"/>
  <cols>
    <col min="1" max="1" width="3.50390625" style="60" customWidth="1"/>
    <col min="2" max="2" width="2.625" style="59" customWidth="1"/>
    <col min="3" max="3" width="9.875" style="59" bestFit="1" customWidth="1"/>
    <col min="4" max="4" width="76.125" style="60" customWidth="1"/>
    <col min="5" max="5" width="4.125" style="60" customWidth="1"/>
    <col min="6" max="16384" width="9.00390625" style="60" customWidth="1"/>
  </cols>
  <sheetData>
    <row r="2" spans="2:4" ht="18">
      <c r="B2" s="368" t="s">
        <v>358</v>
      </c>
      <c r="C2" s="368"/>
      <c r="D2" s="368"/>
    </row>
    <row r="3" ht="8.25" customHeight="1"/>
    <row r="4" spans="2:4" ht="13.5">
      <c r="B4" s="173" t="s">
        <v>178</v>
      </c>
      <c r="C4" s="173" t="s">
        <v>228</v>
      </c>
      <c r="D4" s="158" t="s">
        <v>37</v>
      </c>
    </row>
    <row r="5" spans="2:4" ht="13.5">
      <c r="B5" s="166">
        <v>1</v>
      </c>
      <c r="C5" s="172">
        <f ca="1">TODAY()</f>
        <v>42583</v>
      </c>
      <c r="D5" s="71" t="s">
        <v>359</v>
      </c>
    </row>
    <row r="6" spans="2:4" ht="13.5">
      <c r="B6" s="166">
        <v>2</v>
      </c>
      <c r="C6" s="70"/>
      <c r="D6" s="71"/>
    </row>
    <row r="7" spans="2:4" ht="13.5">
      <c r="B7" s="166">
        <v>3</v>
      </c>
      <c r="C7" s="70"/>
      <c r="D7" s="71"/>
    </row>
    <row r="8" spans="2:4" ht="13.5">
      <c r="B8" s="166">
        <v>4</v>
      </c>
      <c r="C8" s="70"/>
      <c r="D8" s="71"/>
    </row>
    <row r="9" spans="2:4" ht="13.5">
      <c r="B9" s="166">
        <v>5</v>
      </c>
      <c r="C9" s="70"/>
      <c r="D9" s="71"/>
    </row>
    <row r="10" spans="2:4" ht="13.5">
      <c r="B10" s="166">
        <v>6</v>
      </c>
      <c r="C10" s="70"/>
      <c r="D10" s="71"/>
    </row>
    <row r="11" spans="2:4" ht="13.5">
      <c r="B11" s="166">
        <v>7</v>
      </c>
      <c r="C11" s="70"/>
      <c r="D11" s="71"/>
    </row>
    <row r="12" spans="2:4" ht="13.5">
      <c r="B12" s="166">
        <v>8</v>
      </c>
      <c r="C12" s="70"/>
      <c r="D12" s="71"/>
    </row>
    <row r="13" spans="2:4" ht="13.5">
      <c r="B13" s="166">
        <v>9</v>
      </c>
      <c r="C13" s="70"/>
      <c r="D13" s="71"/>
    </row>
    <row r="14" spans="2:4" ht="13.5">
      <c r="B14" s="166">
        <v>10</v>
      </c>
      <c r="C14" s="70"/>
      <c r="D14" s="71"/>
    </row>
    <row r="15" spans="2:4" ht="13.5">
      <c r="B15" s="166">
        <v>11</v>
      </c>
      <c r="C15" s="70"/>
      <c r="D15" s="71"/>
    </row>
    <row r="16" spans="2:4" ht="13.5">
      <c r="B16" s="166">
        <v>12</v>
      </c>
      <c r="C16" s="70"/>
      <c r="D16" s="71"/>
    </row>
    <row r="17" spans="2:4" ht="13.5">
      <c r="B17" s="166">
        <v>13</v>
      </c>
      <c r="C17" s="70"/>
      <c r="D17" s="71"/>
    </row>
    <row r="18" spans="2:4" ht="13.5">
      <c r="B18" s="166">
        <v>14</v>
      </c>
      <c r="C18" s="70"/>
      <c r="D18" s="71"/>
    </row>
    <row r="19" spans="2:4" ht="13.5">
      <c r="B19" s="166">
        <v>15</v>
      </c>
      <c r="C19" s="70"/>
      <c r="D19" s="71"/>
    </row>
    <row r="20" spans="2:4" ht="13.5">
      <c r="B20" s="166">
        <v>16</v>
      </c>
      <c r="C20" s="70"/>
      <c r="D20" s="71"/>
    </row>
    <row r="21" spans="2:4" ht="13.5">
      <c r="B21" s="166">
        <v>17</v>
      </c>
      <c r="C21" s="70"/>
      <c r="D21" s="71"/>
    </row>
    <row r="22" spans="2:4" ht="13.5">
      <c r="B22" s="166">
        <v>18</v>
      </c>
      <c r="C22" s="70"/>
      <c r="D22" s="71"/>
    </row>
    <row r="23" spans="2:4" ht="13.5">
      <c r="B23" s="166">
        <v>19</v>
      </c>
      <c r="C23" s="70"/>
      <c r="D23" s="71"/>
    </row>
    <row r="24" spans="2:4" ht="13.5">
      <c r="B24" s="166">
        <v>20</v>
      </c>
      <c r="C24" s="70"/>
      <c r="D24" s="71"/>
    </row>
    <row r="25" ht="6.75" customHeight="1"/>
    <row r="26" spans="3:4" ht="13.5">
      <c r="C26" s="82" t="s">
        <v>58</v>
      </c>
      <c r="D26" s="206" t="s">
        <v>36</v>
      </c>
    </row>
  </sheetData>
  <sheetProtection/>
  <mergeCells count="1">
    <mergeCell ref="B2:D2"/>
  </mergeCells>
  <conditionalFormatting sqref="C26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C26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9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B2:E26"/>
  <sheetViews>
    <sheetView showGridLines="0" showRowColHeaders="0" zoomScalePageLayoutView="0" workbookViewId="0" topLeftCell="A1">
      <selection activeCell="C4" sqref="C4:E4"/>
    </sheetView>
  </sheetViews>
  <sheetFormatPr defaultColWidth="9.00390625" defaultRowHeight="15"/>
  <cols>
    <col min="1" max="1" width="3.50390625" style="60" customWidth="1"/>
    <col min="2" max="2" width="20.625" style="88" customWidth="1"/>
    <col min="3" max="4" width="31.625" style="60" customWidth="1"/>
    <col min="5" max="5" width="9.00390625" style="60" customWidth="1"/>
    <col min="6" max="6" width="3.875" style="60" customWidth="1"/>
    <col min="7" max="16384" width="9.00390625" style="60" customWidth="1"/>
  </cols>
  <sheetData>
    <row r="2" spans="2:5" ht="28.5" customHeight="1">
      <c r="B2" s="369" t="s">
        <v>219</v>
      </c>
      <c r="C2" s="370"/>
      <c r="D2" s="370"/>
      <c r="E2" s="371"/>
    </row>
    <row r="3" spans="2:5" ht="15.75">
      <c r="B3" s="132" t="s">
        <v>231</v>
      </c>
      <c r="C3" s="140">
        <f ca="1">TODAY()</f>
        <v>42583</v>
      </c>
      <c r="D3" s="372" t="str">
        <f>Capa!H7</f>
        <v>Daniel Gasnier</v>
      </c>
      <c r="E3" s="373"/>
    </row>
    <row r="4" spans="2:5" ht="54.75" customHeight="1">
      <c r="B4" s="130" t="s">
        <v>29</v>
      </c>
      <c r="C4" s="346"/>
      <c r="D4" s="346"/>
      <c r="E4" s="346"/>
    </row>
    <row r="5" ht="8.25" customHeight="1"/>
    <row r="6" ht="13.5">
      <c r="C6" s="133" t="s">
        <v>220</v>
      </c>
    </row>
    <row r="7" spans="2:5" ht="44.25" customHeight="1">
      <c r="B7" s="130" t="s">
        <v>212</v>
      </c>
      <c r="C7" s="346"/>
      <c r="D7" s="346"/>
      <c r="E7" s="346"/>
    </row>
    <row r="8" spans="2:5" ht="44.25" customHeight="1">
      <c r="B8" s="130" t="s">
        <v>213</v>
      </c>
      <c r="C8" s="346"/>
      <c r="D8" s="346"/>
      <c r="E8" s="346"/>
    </row>
    <row r="9" spans="2:5" ht="44.25" customHeight="1">
      <c r="B9" s="130" t="s">
        <v>214</v>
      </c>
      <c r="C9" s="346"/>
      <c r="D9" s="346"/>
      <c r="E9" s="346"/>
    </row>
    <row r="10" spans="2:5" ht="44.25" customHeight="1">
      <c r="B10" s="130" t="s">
        <v>215</v>
      </c>
      <c r="C10" s="346"/>
      <c r="D10" s="346"/>
      <c r="E10" s="346"/>
    </row>
    <row r="11" spans="2:5" ht="44.25" customHeight="1">
      <c r="B11" s="130" t="s">
        <v>216</v>
      </c>
      <c r="C11" s="346"/>
      <c r="D11" s="346"/>
      <c r="E11" s="346"/>
    </row>
    <row r="12" spans="2:5" ht="44.25" customHeight="1">
      <c r="B12" s="130" t="s">
        <v>217</v>
      </c>
      <c r="C12" s="346"/>
      <c r="D12" s="346"/>
      <c r="E12" s="346"/>
    </row>
    <row r="13" spans="2:5" ht="44.25" customHeight="1">
      <c r="B13" s="130" t="s">
        <v>221</v>
      </c>
      <c r="C13" s="346"/>
      <c r="D13" s="346"/>
      <c r="E13" s="346"/>
    </row>
    <row r="14" spans="2:5" ht="44.25" customHeight="1">
      <c r="B14" s="130" t="s">
        <v>218</v>
      </c>
      <c r="C14" s="346"/>
      <c r="D14" s="346"/>
      <c r="E14" s="346"/>
    </row>
    <row r="15" ht="6.75" customHeight="1">
      <c r="B15" s="129"/>
    </row>
    <row r="16" spans="2:5" ht="18.75" thickBot="1">
      <c r="B16" s="139" t="s">
        <v>222</v>
      </c>
      <c r="C16"/>
      <c r="D16"/>
      <c r="E16"/>
    </row>
    <row r="17" spans="2:5" ht="31.5">
      <c r="B17" s="147" t="s">
        <v>223</v>
      </c>
      <c r="C17" s="141" t="s">
        <v>224</v>
      </c>
      <c r="D17" s="141" t="s">
        <v>225</v>
      </c>
      <c r="E17" s="142" t="s">
        <v>360</v>
      </c>
    </row>
    <row r="18" spans="2:5" ht="15.75">
      <c r="B18" s="136" t="s">
        <v>361</v>
      </c>
      <c r="C18" s="143"/>
      <c r="D18" s="143"/>
      <c r="E18" s="144"/>
    </row>
    <row r="19" spans="2:5" ht="16.5" thickBot="1">
      <c r="B19" s="137" t="s">
        <v>362</v>
      </c>
      <c r="C19" s="145"/>
      <c r="D19" s="145"/>
      <c r="E19" s="146"/>
    </row>
    <row r="20" spans="2:5" ht="7.5" customHeight="1" thickBot="1">
      <c r="B20" s="134"/>
      <c r="C20" s="135"/>
      <c r="D20" s="135"/>
      <c r="E20" s="135"/>
    </row>
    <row r="21" spans="2:5" ht="31.5">
      <c r="B21" s="147" t="s">
        <v>230</v>
      </c>
      <c r="C21" s="141" t="s">
        <v>363</v>
      </c>
      <c r="D21" s="141" t="s">
        <v>227</v>
      </c>
      <c r="E21" s="142" t="s">
        <v>360</v>
      </c>
    </row>
    <row r="22" spans="2:5" ht="15.75">
      <c r="B22" s="136" t="s">
        <v>228</v>
      </c>
      <c r="C22" s="143"/>
      <c r="D22" s="143"/>
      <c r="E22" s="144"/>
    </row>
    <row r="23" spans="2:5" ht="16.5" thickBot="1">
      <c r="B23" s="137" t="s">
        <v>229</v>
      </c>
      <c r="C23" s="145"/>
      <c r="D23" s="145"/>
      <c r="E23" s="146"/>
    </row>
    <row r="24" ht="6.75" customHeight="1">
      <c r="B24" s="54"/>
    </row>
    <row r="25" spans="2:3" ht="13.5">
      <c r="B25" s="82" t="s">
        <v>58</v>
      </c>
      <c r="C25" s="206" t="s">
        <v>71</v>
      </c>
    </row>
    <row r="26" ht="13.5">
      <c r="B26" s="129"/>
    </row>
  </sheetData>
  <sheetProtection/>
  <mergeCells count="11">
    <mergeCell ref="C11:E11"/>
    <mergeCell ref="C12:E12"/>
    <mergeCell ref="C13:E13"/>
    <mergeCell ref="C14:E14"/>
    <mergeCell ref="B2:E2"/>
    <mergeCell ref="D3:E3"/>
    <mergeCell ref="C7:E7"/>
    <mergeCell ref="C8:E8"/>
    <mergeCell ref="C9:E9"/>
    <mergeCell ref="C10:E10"/>
    <mergeCell ref="C4:E4"/>
  </mergeCells>
  <conditionalFormatting sqref="B25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B25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8000"/>
  </sheetPr>
  <dimension ref="B2:H22"/>
  <sheetViews>
    <sheetView showGridLines="0" zoomScalePageLayoutView="0" workbookViewId="0" topLeftCell="A1">
      <selection activeCell="J22" sqref="J22"/>
    </sheetView>
  </sheetViews>
  <sheetFormatPr defaultColWidth="11.00390625" defaultRowHeight="15"/>
  <cols>
    <col min="1" max="1" width="4.875" style="249" customWidth="1"/>
    <col min="2" max="2" width="8.875" style="249" customWidth="1"/>
    <col min="3" max="3" width="65.00390625" style="249" customWidth="1"/>
    <col min="4" max="8" width="4.00390625" style="250" bestFit="1" customWidth="1"/>
    <col min="9" max="16384" width="10.875" style="249" customWidth="1"/>
  </cols>
  <sheetData>
    <row r="2" ht="25.5">
      <c r="B2" s="255" t="s">
        <v>482</v>
      </c>
    </row>
    <row r="3" ht="10.5" customHeight="1"/>
    <row r="4" spans="2:3" ht="18.75">
      <c r="B4" s="249" t="s">
        <v>94</v>
      </c>
      <c r="C4" s="256" t="str">
        <f>Capa!H5</f>
        <v>Template de Proposta Executiva</v>
      </c>
    </row>
    <row r="6" spans="3:8" ht="76.5" customHeight="1">
      <c r="C6" s="248" t="s">
        <v>483</v>
      </c>
      <c r="D6" s="254" t="s">
        <v>488</v>
      </c>
      <c r="E6" s="254" t="s">
        <v>489</v>
      </c>
      <c r="F6" s="254" t="s">
        <v>490</v>
      </c>
      <c r="G6" s="254" t="s">
        <v>491</v>
      </c>
      <c r="H6" s="254" t="s">
        <v>492</v>
      </c>
    </row>
    <row r="7" spans="2:8" ht="18.75">
      <c r="B7" s="249">
        <v>1</v>
      </c>
      <c r="C7" s="251" t="s">
        <v>485</v>
      </c>
      <c r="D7" s="253"/>
      <c r="E7" s="253"/>
      <c r="F7" s="253"/>
      <c r="G7" s="253"/>
      <c r="H7" s="253"/>
    </row>
    <row r="8" spans="2:8" ht="18.75">
      <c r="B8" s="249">
        <v>2</v>
      </c>
      <c r="C8" s="252" t="s">
        <v>484</v>
      </c>
      <c r="D8" s="253"/>
      <c r="E8" s="253"/>
      <c r="F8" s="253"/>
      <c r="G8" s="253"/>
      <c r="H8" s="253"/>
    </row>
    <row r="9" spans="2:8" ht="18.75">
      <c r="B9" s="249">
        <v>3</v>
      </c>
      <c r="C9" s="252" t="s">
        <v>486</v>
      </c>
      <c r="D9" s="253"/>
      <c r="E9" s="253"/>
      <c r="F9" s="253"/>
      <c r="G9" s="253"/>
      <c r="H9" s="253"/>
    </row>
    <row r="10" spans="2:8" ht="18.75">
      <c r="B10" s="249">
        <v>4</v>
      </c>
      <c r="C10" s="252" t="s">
        <v>487</v>
      </c>
      <c r="D10" s="253"/>
      <c r="E10" s="253"/>
      <c r="F10" s="253"/>
      <c r="G10" s="253"/>
      <c r="H10" s="253"/>
    </row>
    <row r="11" spans="2:8" ht="18.75">
      <c r="B11" s="249">
        <v>5</v>
      </c>
      <c r="C11" s="252"/>
      <c r="D11" s="253"/>
      <c r="E11" s="253"/>
      <c r="F11" s="253"/>
      <c r="G11" s="253"/>
      <c r="H11" s="253"/>
    </row>
    <row r="12" spans="2:8" ht="18.75">
      <c r="B12" s="249">
        <v>6</v>
      </c>
      <c r="C12" s="252"/>
      <c r="D12" s="253"/>
      <c r="E12" s="253"/>
      <c r="F12" s="253"/>
      <c r="G12" s="253"/>
      <c r="H12" s="253"/>
    </row>
    <row r="13" spans="2:8" ht="18.75">
      <c r="B13" s="249">
        <v>7</v>
      </c>
      <c r="C13" s="252"/>
      <c r="D13" s="253"/>
      <c r="E13" s="253"/>
      <c r="F13" s="253"/>
      <c r="G13" s="253"/>
      <c r="H13" s="253"/>
    </row>
    <row r="14" spans="2:8" ht="18.75">
      <c r="B14" s="249">
        <v>8</v>
      </c>
      <c r="C14" s="252"/>
      <c r="D14" s="253"/>
      <c r="E14" s="253"/>
      <c r="F14" s="253"/>
      <c r="G14" s="253"/>
      <c r="H14" s="253"/>
    </row>
    <row r="15" spans="2:8" ht="18.75">
      <c r="B15" s="249">
        <v>9</v>
      </c>
      <c r="C15" s="252"/>
      <c r="D15" s="253"/>
      <c r="E15" s="253"/>
      <c r="F15" s="253"/>
      <c r="G15" s="253"/>
      <c r="H15" s="253"/>
    </row>
    <row r="16" spans="2:8" ht="18.75">
      <c r="B16" s="249">
        <v>10</v>
      </c>
      <c r="C16" s="252"/>
      <c r="D16" s="253"/>
      <c r="E16" s="253"/>
      <c r="F16" s="253"/>
      <c r="G16" s="253"/>
      <c r="H16" s="253"/>
    </row>
    <row r="18" ht="18.75">
      <c r="C18" s="249" t="s">
        <v>493</v>
      </c>
    </row>
    <row r="19" ht="18.75">
      <c r="C19" s="252"/>
    </row>
    <row r="20" ht="18.75">
      <c r="C20" s="252"/>
    </row>
    <row r="21" ht="18.75">
      <c r="C21" s="252"/>
    </row>
    <row r="22" ht="18.75">
      <c r="C22" s="252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0099"/>
    <pageSetUpPr fitToPage="1"/>
  </sheetPr>
  <dimension ref="B2:E25"/>
  <sheetViews>
    <sheetView showGridLines="0" showRowColHeaders="0" zoomScale="125" zoomScaleNormal="125" zoomScalePageLayoutView="0" workbookViewId="0" topLeftCell="A1">
      <selection activeCell="D7" sqref="D7"/>
    </sheetView>
  </sheetViews>
  <sheetFormatPr defaultColWidth="8.875" defaultRowHeight="15"/>
  <cols>
    <col min="1" max="1" width="3.375" style="0" customWidth="1"/>
    <col min="2" max="2" width="5.625" style="57" customWidth="1"/>
    <col min="3" max="3" width="63.125" style="0" customWidth="1"/>
    <col min="4" max="4" width="9.00390625" style="57" customWidth="1"/>
    <col min="5" max="5" width="34.50390625" style="0" customWidth="1"/>
    <col min="6" max="6" width="3.875" style="0" customWidth="1"/>
  </cols>
  <sheetData>
    <row r="2" spans="2:5" ht="37.5" customHeight="1">
      <c r="B2" s="374" t="s">
        <v>155</v>
      </c>
      <c r="C2" s="375"/>
      <c r="D2" s="375"/>
      <c r="E2" s="376"/>
    </row>
    <row r="3" spans="2:5" ht="15">
      <c r="B3" s="381" t="s">
        <v>154</v>
      </c>
      <c r="C3" s="381"/>
      <c r="D3" s="381"/>
      <c r="E3" s="381"/>
    </row>
    <row r="4" spans="2:5" ht="15.75">
      <c r="B4" s="377" t="s">
        <v>156</v>
      </c>
      <c r="C4" s="378"/>
      <c r="D4" s="379">
        <f ca="1">TODAY()</f>
        <v>42583</v>
      </c>
      <c r="E4" s="380"/>
    </row>
    <row r="5" spans="2:5" ht="5.25" customHeight="1">
      <c r="B5" s="59"/>
      <c r="C5" s="60"/>
      <c r="D5" s="59"/>
      <c r="E5" s="60"/>
    </row>
    <row r="6" spans="2:5" ht="15">
      <c r="B6" s="72" t="s">
        <v>53</v>
      </c>
      <c r="C6" s="73" t="s">
        <v>66</v>
      </c>
      <c r="D6" s="74" t="s">
        <v>28</v>
      </c>
      <c r="E6" s="73" t="s">
        <v>24</v>
      </c>
    </row>
    <row r="7" spans="2:5" ht="15.75" customHeight="1">
      <c r="B7" s="86">
        <v>1</v>
      </c>
      <c r="C7" s="87" t="s">
        <v>157</v>
      </c>
      <c r="D7" s="82" t="s">
        <v>184</v>
      </c>
      <c r="E7" s="71"/>
    </row>
    <row r="8" spans="2:5" ht="15.75" customHeight="1">
      <c r="B8" s="86">
        <v>2</v>
      </c>
      <c r="C8" s="87" t="s">
        <v>158</v>
      </c>
      <c r="D8" s="82" t="s">
        <v>184</v>
      </c>
      <c r="E8" s="71"/>
    </row>
    <row r="9" spans="2:5" ht="15.75" customHeight="1">
      <c r="B9" s="86">
        <v>3</v>
      </c>
      <c r="C9" s="87" t="s">
        <v>159</v>
      </c>
      <c r="D9" s="82" t="s">
        <v>184</v>
      </c>
      <c r="E9" s="382" t="s">
        <v>69</v>
      </c>
    </row>
    <row r="10" spans="2:5" ht="15.75" customHeight="1">
      <c r="B10" s="86">
        <v>4</v>
      </c>
      <c r="C10" s="87" t="s">
        <v>160</v>
      </c>
      <c r="D10" s="82" t="s">
        <v>184</v>
      </c>
      <c r="E10" s="383"/>
    </row>
    <row r="11" spans="2:5" ht="15.75" customHeight="1">
      <c r="B11" s="86">
        <v>5</v>
      </c>
      <c r="C11" s="87" t="s">
        <v>161</v>
      </c>
      <c r="D11" s="82" t="s">
        <v>184</v>
      </c>
      <c r="E11" s="71"/>
    </row>
    <row r="12" spans="2:5" ht="15.75" customHeight="1">
      <c r="B12" s="86">
        <v>6</v>
      </c>
      <c r="C12" s="87" t="s">
        <v>162</v>
      </c>
      <c r="D12" s="82" t="s">
        <v>184</v>
      </c>
      <c r="E12" s="71"/>
    </row>
    <row r="13" spans="2:5" ht="15.75" customHeight="1">
      <c r="B13" s="86">
        <v>7</v>
      </c>
      <c r="C13" s="87" t="s">
        <v>163</v>
      </c>
      <c r="D13" s="82" t="s">
        <v>184</v>
      </c>
      <c r="E13" s="68" t="s">
        <v>176</v>
      </c>
    </row>
    <row r="14" spans="2:5" ht="15.75" customHeight="1">
      <c r="B14" s="86">
        <v>8</v>
      </c>
      <c r="C14" s="87" t="s">
        <v>242</v>
      </c>
      <c r="D14" s="82" t="s">
        <v>184</v>
      </c>
      <c r="E14" s="68" t="s">
        <v>176</v>
      </c>
    </row>
    <row r="15" spans="2:5" ht="15.75" customHeight="1">
      <c r="B15" s="86">
        <v>9</v>
      </c>
      <c r="C15" s="87" t="s">
        <v>243</v>
      </c>
      <c r="D15" s="82" t="s">
        <v>184</v>
      </c>
      <c r="E15" s="71"/>
    </row>
    <row r="16" spans="2:5" ht="15.75" customHeight="1">
      <c r="B16" s="86">
        <v>10</v>
      </c>
      <c r="C16" s="87" t="s">
        <v>168</v>
      </c>
      <c r="D16" s="82" t="s">
        <v>184</v>
      </c>
      <c r="E16" s="68" t="s">
        <v>176</v>
      </c>
    </row>
    <row r="17" spans="2:5" ht="15.75" customHeight="1">
      <c r="B17" s="86">
        <v>11</v>
      </c>
      <c r="C17" s="87" t="s">
        <v>169</v>
      </c>
      <c r="D17" s="82" t="s">
        <v>184</v>
      </c>
      <c r="E17" s="71"/>
    </row>
    <row r="18" spans="2:5" ht="15.75" customHeight="1">
      <c r="B18" s="86">
        <v>12</v>
      </c>
      <c r="C18" s="87" t="s">
        <v>170</v>
      </c>
      <c r="D18" s="82" t="s">
        <v>184</v>
      </c>
      <c r="E18" s="71"/>
    </row>
    <row r="19" spans="2:5" ht="15.75" customHeight="1">
      <c r="B19" s="86">
        <v>13</v>
      </c>
      <c r="C19" s="87" t="s">
        <v>171</v>
      </c>
      <c r="D19" s="82" t="s">
        <v>184</v>
      </c>
      <c r="E19" s="71"/>
    </row>
    <row r="20" spans="2:5" ht="15.75" customHeight="1">
      <c r="B20" s="86">
        <v>14</v>
      </c>
      <c r="C20" s="87" t="s">
        <v>172</v>
      </c>
      <c r="D20" s="346"/>
      <c r="E20" s="346"/>
    </row>
    <row r="21" spans="2:5" ht="15.75" customHeight="1">
      <c r="B21" s="86">
        <v>15</v>
      </c>
      <c r="C21" s="87" t="s">
        <v>173</v>
      </c>
      <c r="D21" s="346"/>
      <c r="E21" s="346"/>
    </row>
    <row r="22" spans="2:5" ht="15.75" customHeight="1">
      <c r="B22" s="86">
        <v>16</v>
      </c>
      <c r="C22" s="87" t="s">
        <v>174</v>
      </c>
      <c r="D22" s="346"/>
      <c r="E22" s="346"/>
    </row>
    <row r="23" spans="2:5" ht="15.75" customHeight="1">
      <c r="B23" s="86">
        <v>17</v>
      </c>
      <c r="C23" s="87" t="s">
        <v>175</v>
      </c>
      <c r="D23" s="346"/>
      <c r="E23" s="346"/>
    </row>
    <row r="24" ht="7.5" customHeight="1">
      <c r="B24" s="54"/>
    </row>
    <row r="25" spans="4:5" ht="15">
      <c r="D25" s="82" t="s">
        <v>58</v>
      </c>
      <c r="E25" s="206" t="s">
        <v>72</v>
      </c>
    </row>
  </sheetData>
  <sheetProtection/>
  <mergeCells count="9">
    <mergeCell ref="D20:E20"/>
    <mergeCell ref="D21:E21"/>
    <mergeCell ref="D22:E22"/>
    <mergeCell ref="D23:E23"/>
    <mergeCell ref="B2:E2"/>
    <mergeCell ref="B4:C4"/>
    <mergeCell ref="D4:E4"/>
    <mergeCell ref="B3:E3"/>
    <mergeCell ref="E9:E10"/>
  </mergeCells>
  <conditionalFormatting sqref="D7">
    <cfRule type="cellIs" priority="27" dxfId="9" operator="equal" stopIfTrue="1">
      <formula>"Não"</formula>
    </cfRule>
    <cfRule type="cellIs" priority="28" dxfId="8" operator="equal" stopIfTrue="1">
      <formula>"sim"</formula>
    </cfRule>
  </conditionalFormatting>
  <conditionalFormatting sqref="D8">
    <cfRule type="cellIs" priority="25" dxfId="9" operator="equal" stopIfTrue="1">
      <formula>"Não"</formula>
    </cfRule>
    <cfRule type="cellIs" priority="26" dxfId="8" operator="equal" stopIfTrue="1">
      <formula>"sim"</formula>
    </cfRule>
  </conditionalFormatting>
  <conditionalFormatting sqref="D9">
    <cfRule type="cellIs" priority="23" dxfId="9" operator="equal" stopIfTrue="1">
      <formula>"Não"</formula>
    </cfRule>
    <cfRule type="cellIs" priority="24" dxfId="8" operator="equal" stopIfTrue="1">
      <formula>"sim"</formula>
    </cfRule>
  </conditionalFormatting>
  <conditionalFormatting sqref="D10">
    <cfRule type="cellIs" priority="21" dxfId="9" operator="equal" stopIfTrue="1">
      <formula>"Não"</formula>
    </cfRule>
    <cfRule type="cellIs" priority="22" dxfId="8" operator="equal" stopIfTrue="1">
      <formula>"sim"</formula>
    </cfRule>
  </conditionalFormatting>
  <conditionalFormatting sqref="D11">
    <cfRule type="cellIs" priority="19" dxfId="9" operator="equal" stopIfTrue="1">
      <formula>"Não"</formula>
    </cfRule>
    <cfRule type="cellIs" priority="20" dxfId="8" operator="equal" stopIfTrue="1">
      <formula>"sim"</formula>
    </cfRule>
  </conditionalFormatting>
  <conditionalFormatting sqref="D12">
    <cfRule type="cellIs" priority="17" dxfId="9" operator="equal" stopIfTrue="1">
      <formula>"Não"</formula>
    </cfRule>
    <cfRule type="cellIs" priority="18" dxfId="8" operator="equal" stopIfTrue="1">
      <formula>"sim"</formula>
    </cfRule>
  </conditionalFormatting>
  <conditionalFormatting sqref="D13">
    <cfRule type="cellIs" priority="15" dxfId="9" operator="equal" stopIfTrue="1">
      <formula>"Não"</formula>
    </cfRule>
    <cfRule type="cellIs" priority="16" dxfId="8" operator="equal" stopIfTrue="1">
      <formula>"sim"</formula>
    </cfRule>
  </conditionalFormatting>
  <conditionalFormatting sqref="D14">
    <cfRule type="cellIs" priority="13" dxfId="9" operator="equal" stopIfTrue="1">
      <formula>"Não"</formula>
    </cfRule>
    <cfRule type="cellIs" priority="14" dxfId="8" operator="equal" stopIfTrue="1">
      <formula>"sim"</formula>
    </cfRule>
  </conditionalFormatting>
  <conditionalFormatting sqref="D15">
    <cfRule type="cellIs" priority="11" dxfId="9" operator="equal" stopIfTrue="1">
      <formula>"Não"</formula>
    </cfRule>
    <cfRule type="cellIs" priority="12" dxfId="8" operator="equal" stopIfTrue="1">
      <formula>"sim"</formula>
    </cfRule>
  </conditionalFormatting>
  <conditionalFormatting sqref="D16">
    <cfRule type="cellIs" priority="9" dxfId="9" operator="equal" stopIfTrue="1">
      <formula>"Não"</formula>
    </cfRule>
    <cfRule type="cellIs" priority="10" dxfId="8" operator="equal" stopIfTrue="1">
      <formula>"sim"</formula>
    </cfRule>
  </conditionalFormatting>
  <conditionalFormatting sqref="D17">
    <cfRule type="cellIs" priority="7" dxfId="9" operator="equal" stopIfTrue="1">
      <formula>"Não"</formula>
    </cfRule>
    <cfRule type="cellIs" priority="8" dxfId="8" operator="equal" stopIfTrue="1">
      <formula>"sim"</formula>
    </cfRule>
  </conditionalFormatting>
  <conditionalFormatting sqref="D18">
    <cfRule type="cellIs" priority="5" dxfId="9" operator="equal" stopIfTrue="1">
      <formula>"Não"</formula>
    </cfRule>
    <cfRule type="cellIs" priority="6" dxfId="8" operator="equal" stopIfTrue="1">
      <formula>"sim"</formula>
    </cfRule>
  </conditionalFormatting>
  <conditionalFormatting sqref="D19">
    <cfRule type="cellIs" priority="3" dxfId="9" operator="equal" stopIfTrue="1">
      <formula>"Não"</formula>
    </cfRule>
    <cfRule type="cellIs" priority="4" dxfId="8" operator="equal" stopIfTrue="1">
      <formula>"sim"</formula>
    </cfRule>
  </conditionalFormatting>
  <conditionalFormatting sqref="D25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D7:D19 D25">
      <formula1>Check</formula1>
    </dataValidation>
  </dataValidations>
  <printOptions/>
  <pageMargins left="0.51" right="0.51" top="0.7900000000000001" bottom="0.7900000000000001" header="0.31" footer="0.31"/>
  <pageSetup fitToHeight="1" fitToWidth="1"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BH73"/>
  <sheetViews>
    <sheetView showGridLines="0" showRowColHeaders="0" zoomScale="75" zoomScaleNormal="75" zoomScalePageLayoutView="0" workbookViewId="0" topLeftCell="A1">
      <selection activeCell="L9" sqref="L9:BG11"/>
    </sheetView>
  </sheetViews>
  <sheetFormatPr defaultColWidth="8.875" defaultRowHeight="15"/>
  <cols>
    <col min="1" max="1" width="2.125" style="0" customWidth="1"/>
    <col min="2" max="10" width="2.375" style="0" customWidth="1"/>
    <col min="11" max="11" width="6.00390625" style="0" customWidth="1"/>
    <col min="12" max="61" width="2.375" style="0" customWidth="1"/>
    <col min="62" max="100" width="2.125" style="0" customWidth="1"/>
  </cols>
  <sheetData>
    <row r="1" ht="15.75" thickBot="1"/>
    <row r="2" spans="2:60" ht="15"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9"/>
    </row>
    <row r="3" spans="2:60" ht="23.25">
      <c r="B3" s="180"/>
      <c r="C3" s="34"/>
      <c r="D3" s="34"/>
      <c r="E3" s="34"/>
      <c r="F3" s="34"/>
      <c r="G3" s="291" t="s">
        <v>78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181"/>
    </row>
    <row r="4" spans="2:60" ht="6" customHeight="1">
      <c r="B4" s="180"/>
      <c r="C4" s="34"/>
      <c r="D4" s="34"/>
      <c r="E4" s="34"/>
      <c r="F4" s="34"/>
      <c r="G4" s="34"/>
      <c r="H4" s="34"/>
      <c r="I4" s="34"/>
      <c r="J4" s="34"/>
      <c r="K4" s="34"/>
      <c r="L4" s="182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181"/>
    </row>
    <row r="5" spans="2:60" ht="18">
      <c r="B5" s="180"/>
      <c r="C5" s="295" t="s">
        <v>94</v>
      </c>
      <c r="D5" s="295"/>
      <c r="E5" s="295"/>
      <c r="F5" s="295"/>
      <c r="G5" s="296" t="str">
        <f>Capa!H5</f>
        <v>Template de Proposta Executiva</v>
      </c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181"/>
    </row>
    <row r="6" spans="2:60" ht="15.75" customHeight="1">
      <c r="B6" s="18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181"/>
    </row>
    <row r="7" spans="2:60" ht="18">
      <c r="B7" s="180"/>
      <c r="C7" s="34"/>
      <c r="D7" s="34"/>
      <c r="E7" s="34"/>
      <c r="F7" s="34"/>
      <c r="G7" s="34"/>
      <c r="H7" s="34"/>
      <c r="I7" s="34"/>
      <c r="J7" s="34"/>
      <c r="K7" s="34"/>
      <c r="L7" s="297" t="s">
        <v>59</v>
      </c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181"/>
    </row>
    <row r="8" spans="2:60" ht="3.75" customHeight="1">
      <c r="B8" s="180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81"/>
    </row>
    <row r="9" spans="2:60" ht="18" customHeight="1">
      <c r="B9" s="180"/>
      <c r="C9" s="292" t="s">
        <v>405</v>
      </c>
      <c r="D9" s="292"/>
      <c r="E9" s="292"/>
      <c r="F9" s="292"/>
      <c r="G9" s="292"/>
      <c r="H9" s="292"/>
      <c r="I9" s="292"/>
      <c r="J9" s="292"/>
      <c r="K9" s="292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181"/>
    </row>
    <row r="10" spans="2:60" ht="18" customHeight="1">
      <c r="B10" s="180"/>
      <c r="C10" s="292"/>
      <c r="D10" s="292"/>
      <c r="E10" s="292"/>
      <c r="F10" s="292"/>
      <c r="G10" s="292"/>
      <c r="H10" s="292"/>
      <c r="I10" s="292"/>
      <c r="J10" s="292"/>
      <c r="K10" s="292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181"/>
    </row>
    <row r="11" spans="2:60" ht="18" customHeight="1">
      <c r="B11" s="180"/>
      <c r="C11" s="292"/>
      <c r="D11" s="292"/>
      <c r="E11" s="292"/>
      <c r="F11" s="292"/>
      <c r="G11" s="292"/>
      <c r="H11" s="292"/>
      <c r="I11" s="292"/>
      <c r="J11" s="292"/>
      <c r="K11" s="292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181"/>
    </row>
    <row r="12" spans="2:60" ht="18" customHeight="1">
      <c r="B12" s="180"/>
      <c r="C12" s="292" t="s">
        <v>110</v>
      </c>
      <c r="D12" s="292"/>
      <c r="E12" s="292"/>
      <c r="F12" s="292"/>
      <c r="G12" s="292"/>
      <c r="H12" s="292"/>
      <c r="I12" s="292"/>
      <c r="J12" s="292"/>
      <c r="K12" s="292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181"/>
    </row>
    <row r="13" spans="2:60" ht="18" customHeight="1">
      <c r="B13" s="180"/>
      <c r="C13" s="292"/>
      <c r="D13" s="292"/>
      <c r="E13" s="292"/>
      <c r="F13" s="292"/>
      <c r="G13" s="292"/>
      <c r="H13" s="292"/>
      <c r="I13" s="292"/>
      <c r="J13" s="292"/>
      <c r="K13" s="292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181"/>
    </row>
    <row r="14" spans="2:60" ht="18" customHeight="1">
      <c r="B14" s="180"/>
      <c r="C14" s="292"/>
      <c r="D14" s="292"/>
      <c r="E14" s="292"/>
      <c r="F14" s="292"/>
      <c r="G14" s="292"/>
      <c r="H14" s="292"/>
      <c r="I14" s="292"/>
      <c r="J14" s="292"/>
      <c r="K14" s="292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181"/>
    </row>
    <row r="15" spans="2:60" ht="15" customHeight="1">
      <c r="B15" s="180"/>
      <c r="C15" s="292" t="s">
        <v>111</v>
      </c>
      <c r="D15" s="292"/>
      <c r="E15" s="292"/>
      <c r="F15" s="292"/>
      <c r="G15" s="292"/>
      <c r="H15" s="292"/>
      <c r="I15" s="292"/>
      <c r="J15" s="292"/>
      <c r="K15" s="292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181"/>
    </row>
    <row r="16" spans="2:60" ht="15" customHeight="1">
      <c r="B16" s="180"/>
      <c r="C16" s="292"/>
      <c r="D16" s="292"/>
      <c r="E16" s="292"/>
      <c r="F16" s="292"/>
      <c r="G16" s="292"/>
      <c r="H16" s="292"/>
      <c r="I16" s="292"/>
      <c r="J16" s="292"/>
      <c r="K16" s="292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181"/>
    </row>
    <row r="17" spans="2:60" ht="15" customHeight="1">
      <c r="B17" s="180"/>
      <c r="C17" s="292"/>
      <c r="D17" s="292"/>
      <c r="E17" s="292"/>
      <c r="F17" s="292"/>
      <c r="G17" s="292"/>
      <c r="H17" s="292"/>
      <c r="I17" s="292"/>
      <c r="J17" s="292"/>
      <c r="K17" s="292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181"/>
    </row>
    <row r="18" spans="2:60" ht="15">
      <c r="B18" s="180"/>
      <c r="C18" s="292" t="s">
        <v>412</v>
      </c>
      <c r="D18" s="292"/>
      <c r="E18" s="292"/>
      <c r="F18" s="292"/>
      <c r="G18" s="292"/>
      <c r="H18" s="292"/>
      <c r="I18" s="292"/>
      <c r="J18" s="292"/>
      <c r="K18" s="292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181"/>
    </row>
    <row r="19" spans="2:60" ht="15" customHeight="1">
      <c r="B19" s="180"/>
      <c r="C19" s="292"/>
      <c r="D19" s="292"/>
      <c r="E19" s="292"/>
      <c r="F19" s="292"/>
      <c r="G19" s="292"/>
      <c r="H19" s="292"/>
      <c r="I19" s="292"/>
      <c r="J19" s="292"/>
      <c r="K19" s="292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181"/>
    </row>
    <row r="20" spans="2:60" ht="15" customHeight="1">
      <c r="B20" s="180"/>
      <c r="C20" s="292"/>
      <c r="D20" s="292"/>
      <c r="E20" s="292"/>
      <c r="F20" s="292"/>
      <c r="G20" s="292"/>
      <c r="H20" s="292"/>
      <c r="I20" s="292"/>
      <c r="J20" s="292"/>
      <c r="K20" s="292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181"/>
    </row>
    <row r="21" spans="2:60" ht="16.5" customHeight="1">
      <c r="B21" s="180"/>
      <c r="C21" s="292" t="s">
        <v>411</v>
      </c>
      <c r="D21" s="292"/>
      <c r="E21" s="292"/>
      <c r="F21" s="292"/>
      <c r="G21" s="292"/>
      <c r="H21" s="292"/>
      <c r="I21" s="292"/>
      <c r="J21" s="292"/>
      <c r="K21" s="292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181"/>
    </row>
    <row r="22" spans="2:60" ht="15" customHeight="1">
      <c r="B22" s="180"/>
      <c r="C22" s="292"/>
      <c r="D22" s="292"/>
      <c r="E22" s="292"/>
      <c r="F22" s="292"/>
      <c r="G22" s="292"/>
      <c r="H22" s="292"/>
      <c r="I22" s="292"/>
      <c r="J22" s="292"/>
      <c r="K22" s="292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181"/>
    </row>
    <row r="23" spans="2:60" ht="15" customHeight="1">
      <c r="B23" s="180"/>
      <c r="C23" s="292"/>
      <c r="D23" s="292"/>
      <c r="E23" s="292"/>
      <c r="F23" s="292"/>
      <c r="G23" s="292"/>
      <c r="H23" s="292"/>
      <c r="I23" s="292"/>
      <c r="J23" s="292"/>
      <c r="K23" s="292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181"/>
    </row>
    <row r="24" spans="2:60" ht="15">
      <c r="B24" s="180"/>
      <c r="C24" s="292" t="s">
        <v>410</v>
      </c>
      <c r="D24" s="292"/>
      <c r="E24" s="292"/>
      <c r="F24" s="292"/>
      <c r="G24" s="292"/>
      <c r="H24" s="292"/>
      <c r="I24" s="292"/>
      <c r="J24" s="292"/>
      <c r="K24" s="292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181"/>
    </row>
    <row r="25" spans="2:60" ht="15">
      <c r="B25" s="180"/>
      <c r="C25" s="292"/>
      <c r="D25" s="292"/>
      <c r="E25" s="292"/>
      <c r="F25" s="292"/>
      <c r="G25" s="292"/>
      <c r="H25" s="292"/>
      <c r="I25" s="292"/>
      <c r="J25" s="292"/>
      <c r="K25" s="292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181"/>
    </row>
    <row r="26" spans="2:60" ht="15">
      <c r="B26" s="180"/>
      <c r="C26" s="292"/>
      <c r="D26" s="292"/>
      <c r="E26" s="292"/>
      <c r="F26" s="292"/>
      <c r="G26" s="292"/>
      <c r="H26" s="292"/>
      <c r="I26" s="292"/>
      <c r="J26" s="292"/>
      <c r="K26" s="292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181"/>
    </row>
    <row r="27" spans="2:60" ht="15">
      <c r="B27" s="180"/>
      <c r="C27" s="292" t="s">
        <v>232</v>
      </c>
      <c r="D27" s="292"/>
      <c r="E27" s="292"/>
      <c r="F27" s="292"/>
      <c r="G27" s="292"/>
      <c r="H27" s="292"/>
      <c r="I27" s="292"/>
      <c r="J27" s="292"/>
      <c r="K27" s="292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181"/>
    </row>
    <row r="28" spans="2:60" ht="15">
      <c r="B28" s="180"/>
      <c r="C28" s="292"/>
      <c r="D28" s="292"/>
      <c r="E28" s="292"/>
      <c r="F28" s="292"/>
      <c r="G28" s="292"/>
      <c r="H28" s="292"/>
      <c r="I28" s="292"/>
      <c r="J28" s="292"/>
      <c r="K28" s="292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181"/>
    </row>
    <row r="29" spans="2:60" ht="15">
      <c r="B29" s="180"/>
      <c r="C29" s="292"/>
      <c r="D29" s="292"/>
      <c r="E29" s="292"/>
      <c r="F29" s="292"/>
      <c r="G29" s="292"/>
      <c r="H29" s="292"/>
      <c r="I29" s="292"/>
      <c r="J29" s="292"/>
      <c r="K29" s="292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181"/>
    </row>
    <row r="30" spans="2:60" ht="16.5" customHeight="1">
      <c r="B30" s="180"/>
      <c r="C30" s="292" t="s">
        <v>409</v>
      </c>
      <c r="D30" s="292"/>
      <c r="E30" s="292"/>
      <c r="F30" s="292"/>
      <c r="G30" s="292"/>
      <c r="H30" s="292"/>
      <c r="I30" s="292"/>
      <c r="J30" s="292"/>
      <c r="K30" s="292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181"/>
    </row>
    <row r="31" spans="2:60" ht="15">
      <c r="B31" s="180"/>
      <c r="C31" s="292"/>
      <c r="D31" s="292"/>
      <c r="E31" s="292"/>
      <c r="F31" s="292"/>
      <c r="G31" s="292"/>
      <c r="H31" s="292"/>
      <c r="I31" s="292"/>
      <c r="J31" s="292"/>
      <c r="K31" s="292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181"/>
    </row>
    <row r="32" spans="2:60" ht="15">
      <c r="B32" s="180"/>
      <c r="C32" s="292"/>
      <c r="D32" s="292"/>
      <c r="E32" s="292"/>
      <c r="F32" s="292"/>
      <c r="G32" s="292"/>
      <c r="H32" s="292"/>
      <c r="I32" s="292"/>
      <c r="J32" s="292"/>
      <c r="K32" s="292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181"/>
    </row>
    <row r="33" spans="2:60" ht="15">
      <c r="B33" s="180"/>
      <c r="C33" s="292" t="s">
        <v>112</v>
      </c>
      <c r="D33" s="292"/>
      <c r="E33" s="292"/>
      <c r="F33" s="292"/>
      <c r="G33" s="292"/>
      <c r="H33" s="292"/>
      <c r="I33" s="292"/>
      <c r="J33" s="292"/>
      <c r="K33" s="292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181"/>
    </row>
    <row r="34" spans="2:60" ht="15">
      <c r="B34" s="180"/>
      <c r="C34" s="292"/>
      <c r="D34" s="292"/>
      <c r="E34" s="292"/>
      <c r="F34" s="292"/>
      <c r="G34" s="292"/>
      <c r="H34" s="292"/>
      <c r="I34" s="292"/>
      <c r="J34" s="292"/>
      <c r="K34" s="292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181"/>
    </row>
    <row r="35" spans="2:60" ht="15">
      <c r="B35" s="180"/>
      <c r="C35" s="292"/>
      <c r="D35" s="292"/>
      <c r="E35" s="292"/>
      <c r="F35" s="292"/>
      <c r="G35" s="292"/>
      <c r="H35" s="292"/>
      <c r="I35" s="292"/>
      <c r="J35" s="292"/>
      <c r="K35" s="292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181"/>
    </row>
    <row r="36" spans="2:60" ht="15">
      <c r="B36" s="180"/>
      <c r="C36" s="292" t="s">
        <v>404</v>
      </c>
      <c r="D36" s="292"/>
      <c r="E36" s="292"/>
      <c r="F36" s="292"/>
      <c r="G36" s="292"/>
      <c r="H36" s="292"/>
      <c r="I36" s="292"/>
      <c r="J36" s="292"/>
      <c r="K36" s="292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181"/>
    </row>
    <row r="37" spans="2:60" ht="15">
      <c r="B37" s="180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181"/>
    </row>
    <row r="38" spans="2:60" ht="15">
      <c r="B38" s="180"/>
      <c r="C38" s="292"/>
      <c r="D38" s="292"/>
      <c r="E38" s="292"/>
      <c r="F38" s="292"/>
      <c r="G38" s="292"/>
      <c r="H38" s="292"/>
      <c r="I38" s="292"/>
      <c r="J38" s="292"/>
      <c r="K38" s="292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181"/>
    </row>
    <row r="39" spans="2:60" ht="15">
      <c r="B39" s="180"/>
      <c r="C39" s="292" t="s">
        <v>113</v>
      </c>
      <c r="D39" s="292"/>
      <c r="E39" s="292"/>
      <c r="F39" s="292"/>
      <c r="G39" s="292"/>
      <c r="H39" s="292"/>
      <c r="I39" s="292"/>
      <c r="J39" s="292"/>
      <c r="K39" s="292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181"/>
    </row>
    <row r="40" spans="2:60" ht="15">
      <c r="B40" s="180"/>
      <c r="C40" s="292"/>
      <c r="D40" s="292"/>
      <c r="E40" s="292"/>
      <c r="F40" s="292"/>
      <c r="G40" s="292"/>
      <c r="H40" s="292"/>
      <c r="I40" s="292"/>
      <c r="J40" s="292"/>
      <c r="K40" s="292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181"/>
    </row>
    <row r="41" spans="2:60" ht="15">
      <c r="B41" s="180"/>
      <c r="C41" s="292"/>
      <c r="D41" s="292"/>
      <c r="E41" s="292"/>
      <c r="F41" s="292"/>
      <c r="G41" s="292"/>
      <c r="H41" s="292"/>
      <c r="I41" s="292"/>
      <c r="J41" s="292"/>
      <c r="K41" s="292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181"/>
    </row>
    <row r="42" spans="2:60" ht="15">
      <c r="B42" s="180"/>
      <c r="C42" s="292" t="s">
        <v>408</v>
      </c>
      <c r="D42" s="292"/>
      <c r="E42" s="292"/>
      <c r="F42" s="292"/>
      <c r="G42" s="292"/>
      <c r="H42" s="292"/>
      <c r="I42" s="292"/>
      <c r="J42" s="292"/>
      <c r="K42" s="292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181"/>
    </row>
    <row r="43" spans="2:60" ht="15">
      <c r="B43" s="180"/>
      <c r="C43" s="292"/>
      <c r="D43" s="292"/>
      <c r="E43" s="292"/>
      <c r="F43" s="292"/>
      <c r="G43" s="292"/>
      <c r="H43" s="292"/>
      <c r="I43" s="292"/>
      <c r="J43" s="292"/>
      <c r="K43" s="292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181"/>
    </row>
    <row r="44" spans="2:60" ht="15">
      <c r="B44" s="180"/>
      <c r="C44" s="292"/>
      <c r="D44" s="292"/>
      <c r="E44" s="292"/>
      <c r="F44" s="292"/>
      <c r="G44" s="292"/>
      <c r="H44" s="292"/>
      <c r="I44" s="292"/>
      <c r="J44" s="292"/>
      <c r="K44" s="292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181"/>
    </row>
    <row r="45" spans="2:60" ht="15">
      <c r="B45" s="180"/>
      <c r="C45" s="292" t="s">
        <v>114</v>
      </c>
      <c r="D45" s="292"/>
      <c r="E45" s="292"/>
      <c r="F45" s="292"/>
      <c r="G45" s="292"/>
      <c r="H45" s="292"/>
      <c r="I45" s="292"/>
      <c r="J45" s="292"/>
      <c r="K45" s="292"/>
      <c r="L45" s="293" t="s">
        <v>407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181"/>
    </row>
    <row r="46" spans="2:60" ht="15">
      <c r="B46" s="180"/>
      <c r="C46" s="292"/>
      <c r="D46" s="292"/>
      <c r="E46" s="292"/>
      <c r="F46" s="292"/>
      <c r="G46" s="292"/>
      <c r="H46" s="292"/>
      <c r="I46" s="292"/>
      <c r="J46" s="292"/>
      <c r="K46" s="292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181"/>
    </row>
    <row r="47" spans="2:60" ht="15">
      <c r="B47" s="180"/>
      <c r="C47" s="292"/>
      <c r="D47" s="292"/>
      <c r="E47" s="292"/>
      <c r="F47" s="292"/>
      <c r="G47" s="292"/>
      <c r="H47" s="292"/>
      <c r="I47" s="292"/>
      <c r="J47" s="292"/>
      <c r="K47" s="292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181"/>
    </row>
    <row r="48" spans="2:60" ht="15">
      <c r="B48" s="180"/>
      <c r="C48" s="292" t="s">
        <v>413</v>
      </c>
      <c r="D48" s="292"/>
      <c r="E48" s="292"/>
      <c r="F48" s="292"/>
      <c r="G48" s="292"/>
      <c r="H48" s="292"/>
      <c r="I48" s="292"/>
      <c r="J48" s="292"/>
      <c r="K48" s="292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181"/>
    </row>
    <row r="49" spans="2:60" ht="15">
      <c r="B49" s="180"/>
      <c r="C49" s="292"/>
      <c r="D49" s="292"/>
      <c r="E49" s="292"/>
      <c r="F49" s="292"/>
      <c r="G49" s="292"/>
      <c r="H49" s="292"/>
      <c r="I49" s="292"/>
      <c r="J49" s="292"/>
      <c r="K49" s="292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181"/>
    </row>
    <row r="50" spans="2:60" ht="15">
      <c r="B50" s="180"/>
      <c r="C50" s="292"/>
      <c r="D50" s="292"/>
      <c r="E50" s="292"/>
      <c r="F50" s="292"/>
      <c r="G50" s="292"/>
      <c r="H50" s="292"/>
      <c r="I50" s="292"/>
      <c r="J50" s="292"/>
      <c r="K50" s="292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181"/>
    </row>
    <row r="51" spans="2:60" ht="15">
      <c r="B51" s="180"/>
      <c r="C51" s="292" t="s">
        <v>115</v>
      </c>
      <c r="D51" s="292"/>
      <c r="E51" s="292"/>
      <c r="F51" s="292"/>
      <c r="G51" s="292"/>
      <c r="H51" s="292"/>
      <c r="I51" s="292"/>
      <c r="J51" s="292"/>
      <c r="K51" s="292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181"/>
    </row>
    <row r="52" spans="2:60" ht="15">
      <c r="B52" s="180"/>
      <c r="C52" s="292"/>
      <c r="D52" s="292"/>
      <c r="E52" s="292"/>
      <c r="F52" s="292"/>
      <c r="G52" s="292"/>
      <c r="H52" s="292"/>
      <c r="I52" s="292"/>
      <c r="J52" s="292"/>
      <c r="K52" s="292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181"/>
    </row>
    <row r="53" spans="2:60" ht="15">
      <c r="B53" s="180"/>
      <c r="C53" s="292"/>
      <c r="D53" s="292"/>
      <c r="E53" s="292"/>
      <c r="F53" s="292"/>
      <c r="G53" s="292"/>
      <c r="H53" s="292"/>
      <c r="I53" s="292"/>
      <c r="J53" s="292"/>
      <c r="K53" s="292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181"/>
    </row>
    <row r="54" spans="2:60" ht="15">
      <c r="B54" s="180"/>
      <c r="C54" s="292" t="s">
        <v>298</v>
      </c>
      <c r="D54" s="292"/>
      <c r="E54" s="292"/>
      <c r="F54" s="292"/>
      <c r="G54" s="292"/>
      <c r="H54" s="292"/>
      <c r="I54" s="292"/>
      <c r="J54" s="292"/>
      <c r="K54" s="292"/>
      <c r="L54" s="293" t="s">
        <v>299</v>
      </c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181"/>
    </row>
    <row r="55" spans="2:60" ht="15">
      <c r="B55" s="180"/>
      <c r="C55" s="292"/>
      <c r="D55" s="292"/>
      <c r="E55" s="292"/>
      <c r="F55" s="292"/>
      <c r="G55" s="292"/>
      <c r="H55" s="292"/>
      <c r="I55" s="292"/>
      <c r="J55" s="292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181"/>
    </row>
    <row r="56" spans="2:60" ht="15">
      <c r="B56" s="180"/>
      <c r="C56" s="292"/>
      <c r="D56" s="292"/>
      <c r="E56" s="292"/>
      <c r="F56" s="292"/>
      <c r="G56" s="292"/>
      <c r="H56" s="292"/>
      <c r="I56" s="292"/>
      <c r="J56" s="292"/>
      <c r="K56" s="292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181"/>
    </row>
    <row r="57" spans="2:60" ht="15" customHeight="1">
      <c r="B57" s="180"/>
      <c r="C57" s="292" t="s">
        <v>406</v>
      </c>
      <c r="D57" s="292"/>
      <c r="E57" s="292"/>
      <c r="F57" s="292"/>
      <c r="G57" s="292"/>
      <c r="H57" s="292"/>
      <c r="I57" s="292"/>
      <c r="J57" s="292"/>
      <c r="K57" s="292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181"/>
    </row>
    <row r="58" spans="2:60" ht="15">
      <c r="B58" s="180"/>
      <c r="C58" s="292"/>
      <c r="D58" s="292"/>
      <c r="E58" s="292"/>
      <c r="F58" s="292"/>
      <c r="G58" s="292"/>
      <c r="H58" s="292"/>
      <c r="I58" s="292"/>
      <c r="J58" s="292"/>
      <c r="K58" s="292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181"/>
    </row>
    <row r="59" spans="2:60" ht="15">
      <c r="B59" s="180"/>
      <c r="C59" s="292"/>
      <c r="D59" s="292"/>
      <c r="E59" s="292"/>
      <c r="F59" s="292"/>
      <c r="G59" s="292"/>
      <c r="H59" s="292"/>
      <c r="I59" s="292"/>
      <c r="J59" s="292"/>
      <c r="K59" s="292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181"/>
    </row>
    <row r="60" spans="2:60" ht="15" customHeight="1">
      <c r="B60" s="180"/>
      <c r="C60" s="292" t="s">
        <v>233</v>
      </c>
      <c r="D60" s="292"/>
      <c r="E60" s="292"/>
      <c r="F60" s="292"/>
      <c r="G60" s="292"/>
      <c r="H60" s="292"/>
      <c r="I60" s="292"/>
      <c r="J60" s="292"/>
      <c r="K60" s="292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181"/>
    </row>
    <row r="61" spans="2:60" ht="15">
      <c r="B61" s="180"/>
      <c r="C61" s="292"/>
      <c r="D61" s="292"/>
      <c r="E61" s="292"/>
      <c r="F61" s="292"/>
      <c r="G61" s="292"/>
      <c r="H61" s="292"/>
      <c r="I61" s="292"/>
      <c r="J61" s="292"/>
      <c r="K61" s="292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181"/>
    </row>
    <row r="62" spans="2:60" ht="15">
      <c r="B62" s="180"/>
      <c r="C62" s="292"/>
      <c r="D62" s="292"/>
      <c r="E62" s="292"/>
      <c r="F62" s="292"/>
      <c r="G62" s="292"/>
      <c r="H62" s="292"/>
      <c r="I62" s="292"/>
      <c r="J62" s="292"/>
      <c r="K62" s="292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181"/>
    </row>
    <row r="63" spans="2:60" ht="9" customHeight="1">
      <c r="B63" s="180"/>
      <c r="C63" s="34"/>
      <c r="D63" s="34"/>
      <c r="E63" s="34"/>
      <c r="F63" s="34"/>
      <c r="G63" s="34"/>
      <c r="H63" s="34"/>
      <c r="I63" s="34"/>
      <c r="J63" s="34"/>
      <c r="K63" s="34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1"/>
    </row>
    <row r="64" spans="2:60" ht="15">
      <c r="B64" s="180"/>
      <c r="C64" s="34"/>
      <c r="D64" s="34"/>
      <c r="E64" s="34"/>
      <c r="F64" s="34"/>
      <c r="G64" s="34"/>
      <c r="H64" s="34"/>
      <c r="I64" s="34"/>
      <c r="J64" s="34"/>
      <c r="K64" s="187" t="s">
        <v>184</v>
      </c>
      <c r="L64" s="289" t="s">
        <v>234</v>
      </c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181"/>
    </row>
    <row r="65" spans="2:60" ht="15">
      <c r="B65" s="180"/>
      <c r="C65" s="34"/>
      <c r="D65" s="34"/>
      <c r="E65" s="34"/>
      <c r="F65" s="34"/>
      <c r="G65" s="34"/>
      <c r="H65" s="34"/>
      <c r="I65" s="34"/>
      <c r="J65" s="34"/>
      <c r="K65" s="187" t="s">
        <v>184</v>
      </c>
      <c r="L65" s="289" t="s">
        <v>336</v>
      </c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181"/>
    </row>
    <row r="66" spans="2:60" ht="15">
      <c r="B66" s="180"/>
      <c r="C66" s="34"/>
      <c r="D66" s="34"/>
      <c r="E66" s="34"/>
      <c r="F66" s="34"/>
      <c r="G66" s="34"/>
      <c r="H66" s="34"/>
      <c r="I66" s="34"/>
      <c r="J66" s="34"/>
      <c r="K66" s="82" t="s">
        <v>184</v>
      </c>
      <c r="L66" s="289" t="s">
        <v>280</v>
      </c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181"/>
    </row>
    <row r="67" spans="2:60" ht="15">
      <c r="B67" s="180"/>
      <c r="C67" s="34"/>
      <c r="D67" s="34"/>
      <c r="E67" s="34"/>
      <c r="F67" s="34"/>
      <c r="G67" s="34"/>
      <c r="H67" s="34"/>
      <c r="I67" s="34"/>
      <c r="J67" s="34"/>
      <c r="K67" s="82" t="s">
        <v>184</v>
      </c>
      <c r="L67" s="289" t="s">
        <v>281</v>
      </c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181"/>
    </row>
    <row r="68" spans="2:60" ht="15">
      <c r="B68" s="180"/>
      <c r="C68" s="34"/>
      <c r="D68" s="34"/>
      <c r="E68" s="34"/>
      <c r="F68" s="34"/>
      <c r="G68" s="34"/>
      <c r="H68" s="34"/>
      <c r="I68" s="34"/>
      <c r="J68" s="34"/>
      <c r="K68" s="82" t="s">
        <v>184</v>
      </c>
      <c r="L68" s="289" t="s">
        <v>337</v>
      </c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181"/>
    </row>
    <row r="69" spans="2:60" ht="15">
      <c r="B69" s="180"/>
      <c r="C69" s="34"/>
      <c r="D69" s="34"/>
      <c r="E69" s="34"/>
      <c r="F69" s="34"/>
      <c r="G69" s="34"/>
      <c r="H69" s="34"/>
      <c r="I69" s="34"/>
      <c r="J69" s="34"/>
      <c r="K69" s="82" t="s">
        <v>184</v>
      </c>
      <c r="L69" s="289" t="s">
        <v>338</v>
      </c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181"/>
    </row>
    <row r="70" spans="2:60" ht="3.75" customHeight="1">
      <c r="B70" s="180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1"/>
    </row>
    <row r="71" spans="2:60" ht="15">
      <c r="B71" s="180"/>
      <c r="C71" s="183"/>
      <c r="D71" s="183"/>
      <c r="E71" s="183"/>
      <c r="F71" s="183"/>
      <c r="G71" s="183"/>
      <c r="H71" s="183"/>
      <c r="I71" s="183"/>
      <c r="J71" s="183"/>
      <c r="K71" s="82" t="s">
        <v>58</v>
      </c>
      <c r="L71" s="289" t="s">
        <v>80</v>
      </c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181"/>
    </row>
    <row r="72" spans="2:60" ht="15.75" thickBot="1">
      <c r="B72" s="18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6"/>
    </row>
    <row r="73" ht="15">
      <c r="B73" s="54"/>
    </row>
  </sheetData>
  <sheetProtection/>
  <mergeCells count="47">
    <mergeCell ref="C12:K14"/>
    <mergeCell ref="C15:K17"/>
    <mergeCell ref="L30:BG32"/>
    <mergeCell ref="C24:K26"/>
    <mergeCell ref="C30:K32"/>
    <mergeCell ref="C48:K50"/>
    <mergeCell ref="L33:BG35"/>
    <mergeCell ref="L39:BG41"/>
    <mergeCell ref="L42:BG44"/>
    <mergeCell ref="L45:BG47"/>
    <mergeCell ref="C5:F5"/>
    <mergeCell ref="G5:BG5"/>
    <mergeCell ref="C18:K20"/>
    <mergeCell ref="C21:K23"/>
    <mergeCell ref="L24:BG26"/>
    <mergeCell ref="L12:BG14"/>
    <mergeCell ref="L7:BG7"/>
    <mergeCell ref="L15:BG17"/>
    <mergeCell ref="L18:BG20"/>
    <mergeCell ref="L21:BG23"/>
    <mergeCell ref="L68:BG68"/>
    <mergeCell ref="L57:BG59"/>
    <mergeCell ref="L65:BG65"/>
    <mergeCell ref="L60:BG62"/>
    <mergeCell ref="C45:K47"/>
    <mergeCell ref="C39:K41"/>
    <mergeCell ref="C51:K53"/>
    <mergeCell ref="C60:K62"/>
    <mergeCell ref="L48:BG50"/>
    <mergeCell ref="L51:BG53"/>
    <mergeCell ref="L27:BG29"/>
    <mergeCell ref="C57:K59"/>
    <mergeCell ref="C42:K44"/>
    <mergeCell ref="L64:BG64"/>
    <mergeCell ref="L66:BG66"/>
    <mergeCell ref="L67:BG67"/>
    <mergeCell ref="C33:K35"/>
    <mergeCell ref="L71:BG71"/>
    <mergeCell ref="G3:BG3"/>
    <mergeCell ref="L69:BG69"/>
    <mergeCell ref="C36:K38"/>
    <mergeCell ref="L36:BG38"/>
    <mergeCell ref="C9:K11"/>
    <mergeCell ref="L9:BG11"/>
    <mergeCell ref="C54:K56"/>
    <mergeCell ref="L54:BG56"/>
    <mergeCell ref="C27:K29"/>
  </mergeCells>
  <conditionalFormatting sqref="K64:K65">
    <cfRule type="cellIs" priority="19" dxfId="9" operator="equal" stopIfTrue="1">
      <formula>"Não"</formula>
    </cfRule>
    <cfRule type="cellIs" priority="20" dxfId="8" operator="equal" stopIfTrue="1">
      <formula>"sim"</formula>
    </cfRule>
  </conditionalFormatting>
  <conditionalFormatting sqref="K66">
    <cfRule type="cellIs" priority="16" dxfId="9" operator="equal" stopIfTrue="1">
      <formula>"Não"</formula>
    </cfRule>
    <cfRule type="cellIs" priority="17" dxfId="8" operator="equal" stopIfTrue="1">
      <formula>"sim"</formula>
    </cfRule>
  </conditionalFormatting>
  <conditionalFormatting sqref="K67">
    <cfRule type="cellIs" priority="13" dxfId="9" operator="equal" stopIfTrue="1">
      <formula>"Não"</formula>
    </cfRule>
    <cfRule type="cellIs" priority="14" dxfId="8" operator="equal" stopIfTrue="1">
      <formula>"sim"</formula>
    </cfRule>
  </conditionalFormatting>
  <conditionalFormatting sqref="K68">
    <cfRule type="cellIs" priority="10" dxfId="9" operator="equal" stopIfTrue="1">
      <formula>"Não"</formula>
    </cfRule>
    <cfRule type="cellIs" priority="11" dxfId="8" operator="equal" stopIfTrue="1">
      <formula>"sim"</formula>
    </cfRule>
  </conditionalFormatting>
  <conditionalFormatting sqref="K69">
    <cfRule type="cellIs" priority="7" dxfId="9" operator="equal" stopIfTrue="1">
      <formula>"Não"</formula>
    </cfRule>
    <cfRule type="cellIs" priority="8" dxfId="8" operator="equal" stopIfTrue="1">
      <formula>"sim"</formula>
    </cfRule>
  </conditionalFormatting>
  <conditionalFormatting sqref="K64:K65">
    <cfRule type="cellIs" priority="5" dxfId="9" operator="equal" stopIfTrue="1">
      <formula>"Não"</formula>
    </cfRule>
    <cfRule type="cellIs" priority="6" dxfId="8" operator="equal" stopIfTrue="1">
      <formula>"sim"</formula>
    </cfRule>
  </conditionalFormatting>
  <conditionalFormatting sqref="K71">
    <cfRule type="cellIs" priority="3" dxfId="9" operator="equal" stopIfTrue="1">
      <formula>"Não"</formula>
    </cfRule>
    <cfRule type="cellIs" priority="4" dxfId="8" operator="equal" stopIfTrue="1">
      <formula>"sim"</formula>
    </cfRule>
  </conditionalFormatting>
  <conditionalFormatting sqref="K71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conditionalFormatting sqref="K64:K65">
    <cfRule type="iconSet" priority="34" dxfId="156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K64:K69 K71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5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C3" sqref="C3"/>
    </sheetView>
  </sheetViews>
  <sheetFormatPr defaultColWidth="11.00390625" defaultRowHeight="15"/>
  <cols>
    <col min="1" max="1" width="3.125" style="135" customWidth="1"/>
    <col min="2" max="2" width="28.125" style="135" customWidth="1"/>
    <col min="3" max="3" width="67.125" style="135" customWidth="1"/>
    <col min="4" max="4" width="2.875" style="135" customWidth="1"/>
    <col min="5" max="5" width="4.00390625" style="135" bestFit="1" customWidth="1"/>
    <col min="6" max="6" width="27.00390625" style="135" customWidth="1"/>
    <col min="7" max="8" width="4.00390625" style="135" bestFit="1" customWidth="1"/>
    <col min="9" max="16384" width="10.875" style="135" customWidth="1"/>
  </cols>
  <sheetData>
    <row r="1" spans="1:8" ht="18.75">
      <c r="A1" s="258"/>
      <c r="B1" s="258"/>
      <c r="C1" s="258"/>
      <c r="D1" s="259"/>
      <c r="E1" s="259"/>
      <c r="F1" s="259"/>
      <c r="G1" s="259"/>
      <c r="H1" s="259"/>
    </row>
    <row r="2" spans="1:8" ht="25.5">
      <c r="A2" s="258"/>
      <c r="C2" s="260" t="s">
        <v>518</v>
      </c>
      <c r="D2" s="259"/>
      <c r="E2" s="259"/>
      <c r="F2" s="259"/>
      <c r="G2" s="259"/>
      <c r="H2" s="259"/>
    </row>
    <row r="3" spans="1:8" ht="18.75">
      <c r="A3" s="258"/>
      <c r="B3" s="258"/>
      <c r="C3" s="258"/>
      <c r="D3" s="259"/>
      <c r="E3" s="259"/>
      <c r="F3" s="259"/>
      <c r="G3" s="259"/>
      <c r="H3" s="259"/>
    </row>
    <row r="4" spans="1:8" ht="18.75">
      <c r="A4" s="258"/>
      <c r="B4" s="261" t="s">
        <v>94</v>
      </c>
      <c r="C4" s="257" t="s">
        <v>60</v>
      </c>
      <c r="D4" s="259"/>
      <c r="E4" s="262" t="s">
        <v>494</v>
      </c>
      <c r="F4" s="263" t="s">
        <v>495</v>
      </c>
      <c r="G4" s="259"/>
      <c r="H4" s="259"/>
    </row>
    <row r="5" spans="1:8" ht="18.75">
      <c r="A5" s="258"/>
      <c r="B5" s="261" t="s">
        <v>303</v>
      </c>
      <c r="C5" s="257" t="str">
        <f>Capa!H7</f>
        <v>Daniel Gasnier</v>
      </c>
      <c r="D5" s="259"/>
      <c r="E5" s="262"/>
      <c r="F5" s="263" t="s">
        <v>496</v>
      </c>
      <c r="G5" s="259"/>
      <c r="H5" s="259"/>
    </row>
    <row r="6" spans="1:8" ht="18.75">
      <c r="A6" s="258"/>
      <c r="B6" s="261" t="s">
        <v>497</v>
      </c>
      <c r="C6" s="257" t="s">
        <v>512</v>
      </c>
      <c r="D6" s="259"/>
      <c r="E6" s="259"/>
      <c r="F6" s="259"/>
      <c r="G6" s="259"/>
      <c r="H6" s="259"/>
    </row>
    <row r="7" spans="1:8" ht="18.75">
      <c r="A7" s="258"/>
      <c r="B7" s="261" t="s">
        <v>105</v>
      </c>
      <c r="C7" s="264">
        <f ca="1">TODAY()</f>
        <v>42583</v>
      </c>
      <c r="D7" s="259"/>
      <c r="E7" s="259"/>
      <c r="F7" s="259"/>
      <c r="G7" s="259"/>
      <c r="H7" s="259"/>
    </row>
    <row r="8" spans="1:8" ht="18.75">
      <c r="A8" s="258"/>
      <c r="B8" s="258"/>
      <c r="C8" s="258"/>
      <c r="D8" s="259"/>
      <c r="E8" s="259"/>
      <c r="F8" s="259"/>
      <c r="G8" s="259"/>
      <c r="H8" s="259"/>
    </row>
    <row r="9" spans="1:8" ht="18.75">
      <c r="A9" s="258"/>
      <c r="B9" s="261" t="s">
        <v>498</v>
      </c>
      <c r="C9" s="257" t="s">
        <v>499</v>
      </c>
      <c r="D9" s="259"/>
      <c r="E9" s="259"/>
      <c r="F9" s="259"/>
      <c r="G9" s="259"/>
      <c r="H9" s="259"/>
    </row>
    <row r="10" spans="1:8" ht="18.75">
      <c r="A10" s="258"/>
      <c r="B10" s="261" t="s">
        <v>500</v>
      </c>
      <c r="C10" s="257" t="s">
        <v>501</v>
      </c>
      <c r="D10" s="259"/>
      <c r="E10" s="259"/>
      <c r="F10" s="259"/>
      <c r="G10" s="259"/>
      <c r="H10" s="259"/>
    </row>
    <row r="11" spans="1:8" ht="18.75">
      <c r="A11" s="258"/>
      <c r="B11" s="261" t="s">
        <v>502</v>
      </c>
      <c r="C11" s="257" t="s">
        <v>503</v>
      </c>
      <c r="D11" s="259"/>
      <c r="E11" s="259"/>
      <c r="F11" s="259"/>
      <c r="G11" s="259"/>
      <c r="H11" s="259"/>
    </row>
    <row r="12" spans="1:8" ht="18.75">
      <c r="A12" s="258"/>
      <c r="B12" s="261" t="s">
        <v>504</v>
      </c>
      <c r="C12" s="257" t="s">
        <v>505</v>
      </c>
      <c r="D12" s="259"/>
      <c r="E12" s="259"/>
      <c r="F12" s="259"/>
      <c r="G12" s="259"/>
      <c r="H12" s="259"/>
    </row>
    <row r="13" spans="1:8" ht="18.75">
      <c r="A13" s="258"/>
      <c r="B13" s="261" t="s">
        <v>506</v>
      </c>
      <c r="C13" s="257" t="s">
        <v>507</v>
      </c>
      <c r="D13" s="259"/>
      <c r="E13" s="259"/>
      <c r="F13" s="259"/>
      <c r="G13" s="259"/>
      <c r="H13" s="259"/>
    </row>
    <row r="15" spans="1:8" ht="18.75">
      <c r="A15" s="258"/>
      <c r="B15" s="384" t="s">
        <v>509</v>
      </c>
      <c r="C15" s="385"/>
      <c r="D15" s="385"/>
      <c r="E15" s="385"/>
      <c r="F15" s="386"/>
      <c r="G15" s="259"/>
      <c r="H15" s="259"/>
    </row>
    <row r="16" spans="1:8" ht="18.75">
      <c r="A16" s="258"/>
      <c r="B16" s="387"/>
      <c r="C16" s="388"/>
      <c r="D16" s="388"/>
      <c r="E16" s="388"/>
      <c r="F16" s="389"/>
      <c r="G16" s="259"/>
      <c r="H16" s="259"/>
    </row>
    <row r="17" spans="1:8" ht="18.75">
      <c r="A17" s="258"/>
      <c r="B17" s="387"/>
      <c r="C17" s="388"/>
      <c r="D17" s="388"/>
      <c r="E17" s="388"/>
      <c r="F17" s="389"/>
      <c r="G17" s="259"/>
      <c r="H17" s="259"/>
    </row>
    <row r="18" spans="1:8" ht="18.75">
      <c r="A18" s="258"/>
      <c r="B18" s="387"/>
      <c r="C18" s="388"/>
      <c r="D18" s="388"/>
      <c r="E18" s="388"/>
      <c r="F18" s="389"/>
      <c r="G18" s="259"/>
      <c r="H18" s="259"/>
    </row>
    <row r="19" spans="1:8" ht="18.75">
      <c r="A19" s="258"/>
      <c r="B19" s="387"/>
      <c r="C19" s="388"/>
      <c r="D19" s="388"/>
      <c r="E19" s="388"/>
      <c r="F19" s="389"/>
      <c r="G19" s="259"/>
      <c r="H19" s="259"/>
    </row>
    <row r="20" spans="1:8" ht="18.75">
      <c r="A20" s="258"/>
      <c r="B20" s="390"/>
      <c r="C20" s="391"/>
      <c r="D20" s="391"/>
      <c r="E20" s="391"/>
      <c r="F20" s="392"/>
      <c r="G20" s="259"/>
      <c r="H20" s="259"/>
    </row>
    <row r="21" spans="1:8" ht="18.75">
      <c r="A21" s="258"/>
      <c r="B21" s="258"/>
      <c r="C21" s="258"/>
      <c r="D21" s="259"/>
      <c r="E21" s="259"/>
      <c r="F21" s="259"/>
      <c r="G21" s="259"/>
      <c r="H21" s="259"/>
    </row>
    <row r="22" spans="1:8" ht="18.75">
      <c r="A22" s="258"/>
      <c r="B22" s="258" t="s">
        <v>510</v>
      </c>
      <c r="C22" s="258"/>
      <c r="D22" s="259"/>
      <c r="E22" s="259"/>
      <c r="F22" s="259"/>
      <c r="G22" s="259"/>
      <c r="H22" s="259"/>
    </row>
    <row r="23" spans="1:8" ht="18.75">
      <c r="A23" s="258"/>
      <c r="B23" s="393"/>
      <c r="C23" s="394"/>
      <c r="D23" s="394"/>
      <c r="E23" s="394"/>
      <c r="F23" s="395"/>
      <c r="G23" s="259"/>
      <c r="H23" s="259"/>
    </row>
    <row r="24" spans="1:8" ht="18.75">
      <c r="A24" s="258"/>
      <c r="B24" s="396"/>
      <c r="C24" s="397"/>
      <c r="D24" s="397"/>
      <c r="E24" s="397"/>
      <c r="F24" s="398"/>
      <c r="G24" s="259"/>
      <c r="H24" s="259"/>
    </row>
    <row r="25" spans="1:8" ht="18.75">
      <c r="A25" s="258"/>
      <c r="B25" s="396"/>
      <c r="C25" s="397"/>
      <c r="D25" s="397"/>
      <c r="E25" s="397"/>
      <c r="F25" s="398"/>
      <c r="G25" s="259"/>
      <c r="H25" s="259"/>
    </row>
    <row r="26" spans="1:8" ht="18.75">
      <c r="A26" s="258"/>
      <c r="B26" s="399"/>
      <c r="C26" s="400"/>
      <c r="D26" s="400"/>
      <c r="E26" s="400"/>
      <c r="F26" s="401"/>
      <c r="G26" s="259"/>
      <c r="H26" s="259"/>
    </row>
    <row r="28" spans="2:3" ht="18.75">
      <c r="B28" s="258" t="s">
        <v>508</v>
      </c>
      <c r="C28" s="258"/>
    </row>
    <row r="29" spans="2:6" ht="18" customHeight="1">
      <c r="B29" s="393"/>
      <c r="C29" s="394"/>
      <c r="D29" s="394"/>
      <c r="E29" s="394"/>
      <c r="F29" s="395"/>
    </row>
    <row r="30" spans="2:6" ht="18" customHeight="1">
      <c r="B30" s="396"/>
      <c r="C30" s="397"/>
      <c r="D30" s="397"/>
      <c r="E30" s="397"/>
      <c r="F30" s="398"/>
    </row>
    <row r="31" spans="2:6" ht="18" customHeight="1">
      <c r="B31" s="396"/>
      <c r="C31" s="397"/>
      <c r="D31" s="397"/>
      <c r="E31" s="397"/>
      <c r="F31" s="398"/>
    </row>
    <row r="32" spans="2:6" ht="18" customHeight="1">
      <c r="B32" s="399"/>
      <c r="C32" s="400"/>
      <c r="D32" s="400"/>
      <c r="E32" s="400"/>
      <c r="F32" s="401"/>
    </row>
    <row r="34" ht="30.75" customHeight="1"/>
    <row r="35" spans="2:3" ht="15.75" thickBot="1">
      <c r="B35" s="267" t="s">
        <v>511</v>
      </c>
      <c r="C35" s="266"/>
    </row>
    <row r="36" ht="18">
      <c r="C36" s="265" t="str">
        <f>C5</f>
        <v>Daniel Gasnier</v>
      </c>
    </row>
  </sheetData>
  <sheetProtection/>
  <mergeCells count="3">
    <mergeCell ref="B15:F20"/>
    <mergeCell ref="B23:F26"/>
    <mergeCell ref="B29:F3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27"/>
  <sheetViews>
    <sheetView zoomScale="150" zoomScaleNormal="150" zoomScalePageLayoutView="0" workbookViewId="0" topLeftCell="A1">
      <selection activeCell="C5" sqref="C5:E5"/>
    </sheetView>
  </sheetViews>
  <sheetFormatPr defaultColWidth="9.00390625" defaultRowHeight="15"/>
  <cols>
    <col min="1" max="1" width="2.125" style="176" customWidth="1"/>
    <col min="2" max="2" width="3.875" style="189" customWidth="1"/>
    <col min="3" max="25" width="3.875" style="176" customWidth="1"/>
    <col min="26" max="26" width="2.125" style="191" customWidth="1"/>
    <col min="27" max="16384" width="9.00390625" style="176" customWidth="1"/>
  </cols>
  <sheetData>
    <row r="2" spans="2:25" ht="33.75" customHeight="1">
      <c r="B2" s="406" t="s">
        <v>62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8"/>
    </row>
    <row r="3" ht="4.5" customHeight="1"/>
    <row r="4" spans="2:25" ht="23.25" customHeight="1">
      <c r="B4" s="190" t="s">
        <v>178</v>
      </c>
      <c r="C4" s="409" t="s">
        <v>28</v>
      </c>
      <c r="D4" s="409"/>
      <c r="E4" s="409"/>
      <c r="F4" s="411" t="s">
        <v>63</v>
      </c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</row>
    <row r="5" spans="2:26" ht="13.5">
      <c r="B5" s="192">
        <v>1</v>
      </c>
      <c r="C5" s="402" t="str">
        <f>IF(Capa!R32="sim","Concluído","Pendente")</f>
        <v>Pendente</v>
      </c>
      <c r="D5" s="402"/>
      <c r="E5" s="402"/>
      <c r="F5" s="404" t="s">
        <v>0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191">
        <f>IF(C5="Concluído",1,0)</f>
        <v>0</v>
      </c>
    </row>
    <row r="6" spans="2:25" ht="13.5">
      <c r="B6" s="192">
        <v>2</v>
      </c>
      <c r="C6" s="410">
        <f>SUM(Z5:Z26)/17</f>
        <v>0</v>
      </c>
      <c r="D6" s="410"/>
      <c r="E6" s="410"/>
      <c r="F6" s="404" t="s">
        <v>1</v>
      </c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</row>
    <row r="7" spans="2:26" ht="13.5">
      <c r="B7" s="192">
        <v>3</v>
      </c>
      <c r="C7" s="402" t="str">
        <f>IF('Business Case'!K71="sim","Concluído","Pendente")</f>
        <v>Pendente</v>
      </c>
      <c r="D7" s="402"/>
      <c r="E7" s="402"/>
      <c r="F7" s="404" t="s">
        <v>2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191">
        <f aca="true" t="shared" si="0" ref="Z7:Z26">IF(C7="Concluído",1,0)</f>
        <v>0</v>
      </c>
    </row>
    <row r="8" spans="2:26" ht="13.5">
      <c r="B8" s="192">
        <v>4</v>
      </c>
      <c r="C8" s="402" t="str">
        <f>IF('A3'!C88:D88="sim","Concluído","Pendente")</f>
        <v>Pendente</v>
      </c>
      <c r="D8" s="402"/>
      <c r="E8" s="402"/>
      <c r="F8" s="404" t="s">
        <v>3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191">
        <f t="shared" si="0"/>
        <v>0</v>
      </c>
    </row>
    <row r="9" spans="2:26" ht="13.5">
      <c r="B9" s="192">
        <v>5</v>
      </c>
      <c r="C9" s="402" t="str">
        <f>IF(Marketing!E24="sim","Concluído","Pendente")</f>
        <v>Pendente</v>
      </c>
      <c r="D9" s="402"/>
      <c r="E9" s="402"/>
      <c r="F9" s="404" t="s">
        <v>4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191">
        <f t="shared" si="0"/>
        <v>0</v>
      </c>
    </row>
    <row r="10" spans="2:26" ht="13.5">
      <c r="B10" s="192">
        <v>6</v>
      </c>
      <c r="C10" s="402" t="str">
        <f>IF(Viabilidade!E48="sim","Concluído","Pendente")</f>
        <v>Pendente</v>
      </c>
      <c r="D10" s="402"/>
      <c r="E10" s="402"/>
      <c r="F10" s="404" t="s">
        <v>164</v>
      </c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191">
        <f t="shared" si="0"/>
        <v>0</v>
      </c>
    </row>
    <row r="11" spans="2:26" ht="13.5">
      <c r="B11" s="192">
        <v>7</v>
      </c>
      <c r="C11" s="402" t="str">
        <f>IF('Check-list'!B62="sim","Concluído","Pendente")</f>
        <v>Pendente</v>
      </c>
      <c r="D11" s="402"/>
      <c r="E11" s="402"/>
      <c r="F11" s="404" t="s">
        <v>166</v>
      </c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191">
        <f t="shared" si="0"/>
        <v>0</v>
      </c>
    </row>
    <row r="12" spans="2:26" ht="13.5">
      <c r="B12" s="192">
        <v>8</v>
      </c>
      <c r="C12" s="402" t="str">
        <f>IF(Stakeholders!B43="sim","Concluído","Pendente")</f>
        <v>Pendente</v>
      </c>
      <c r="D12" s="402"/>
      <c r="E12" s="402"/>
      <c r="F12" s="404" t="s">
        <v>86</v>
      </c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191">
        <f t="shared" si="0"/>
        <v>0</v>
      </c>
    </row>
    <row r="13" spans="2:26" ht="13.5">
      <c r="B13" s="192">
        <v>9</v>
      </c>
      <c r="C13" s="402" t="str">
        <f>IF(Qualidade!D35="sim","Concluído","Pendente")</f>
        <v>Pendente</v>
      </c>
      <c r="D13" s="402"/>
      <c r="E13" s="402"/>
      <c r="F13" s="404" t="s">
        <v>120</v>
      </c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191">
        <f t="shared" si="0"/>
        <v>0</v>
      </c>
    </row>
    <row r="14" spans="2:26" ht="13.5">
      <c r="B14" s="192">
        <v>10</v>
      </c>
      <c r="C14" s="402" t="str">
        <f>IF(Competências!C22="sim","Concluído","Pendente")</f>
        <v>Pendente</v>
      </c>
      <c r="D14" s="402"/>
      <c r="E14" s="402"/>
      <c r="F14" s="404" t="s">
        <v>9</v>
      </c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191">
        <f t="shared" si="0"/>
        <v>0</v>
      </c>
    </row>
    <row r="15" spans="2:26" ht="13.5">
      <c r="B15" s="192">
        <v>11</v>
      </c>
      <c r="C15" s="402" t="str">
        <f>IF(Comunicação!C14="sim","Concluído","Pendente")</f>
        <v>Pendente</v>
      </c>
      <c r="D15" s="402"/>
      <c r="E15" s="402"/>
      <c r="F15" s="404" t="s">
        <v>119</v>
      </c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191">
        <f t="shared" si="0"/>
        <v>0</v>
      </c>
    </row>
    <row r="16" spans="2:26" ht="13.5">
      <c r="B16" s="192">
        <v>12</v>
      </c>
      <c r="C16" s="402" t="str">
        <f>IF(BOM!C26="sim","Concluído","Pendente")</f>
        <v>Pendente</v>
      </c>
      <c r="D16" s="402"/>
      <c r="E16" s="402"/>
      <c r="F16" s="404" t="s">
        <v>122</v>
      </c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191">
        <f t="shared" si="0"/>
        <v>0</v>
      </c>
    </row>
    <row r="17" spans="2:26" ht="13.5">
      <c r="B17" s="192">
        <v>13</v>
      </c>
      <c r="C17" s="402" t="str">
        <f>IF(Contingencias!E26="sim","Concluído","Pendente")</f>
        <v>Pendente</v>
      </c>
      <c r="D17" s="402"/>
      <c r="E17" s="402"/>
      <c r="F17" s="404" t="s">
        <v>30</v>
      </c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191">
        <f t="shared" si="0"/>
        <v>0</v>
      </c>
    </row>
    <row r="18" spans="2:25" ht="13.5">
      <c r="B18" s="192">
        <v>14</v>
      </c>
      <c r="C18" s="402" t="str">
        <f>IF(Delivearable!L52="sim","Concluído","Pendente")</f>
        <v>Pendente</v>
      </c>
      <c r="D18" s="402"/>
      <c r="E18" s="402"/>
      <c r="F18" s="403" t="s">
        <v>431</v>
      </c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</row>
    <row r="19" spans="2:26" ht="13.5">
      <c r="B19" s="192">
        <v>15</v>
      </c>
      <c r="C19" s="402" t="str">
        <f>IF(WBS!H57="sim","Concluído","Pendente")</f>
        <v>Pendente</v>
      </c>
      <c r="D19" s="402"/>
      <c r="E19" s="402"/>
      <c r="F19" s="404" t="s">
        <v>32</v>
      </c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191">
        <f t="shared" si="0"/>
        <v>0</v>
      </c>
    </row>
    <row r="20" spans="2:26" ht="13.5">
      <c r="B20" s="192">
        <v>16</v>
      </c>
      <c r="C20" s="402" t="str">
        <f>IF(Documentos!E32="sim","Concluído","Pendente")</f>
        <v>Pendente</v>
      </c>
      <c r="D20" s="402"/>
      <c r="E20" s="402"/>
      <c r="F20" s="404" t="s">
        <v>35</v>
      </c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191">
        <f t="shared" si="0"/>
        <v>0</v>
      </c>
    </row>
    <row r="21" spans="2:26" ht="13.5">
      <c r="B21" s="192">
        <v>17</v>
      </c>
      <c r="C21" s="402" t="str">
        <f>IF('Diário de bordo'!C26="sim","Concluído","Pendente")</f>
        <v>Pendente</v>
      </c>
      <c r="D21" s="402"/>
      <c r="E21" s="402"/>
      <c r="F21" s="404" t="s">
        <v>70</v>
      </c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191">
        <f t="shared" si="0"/>
        <v>0</v>
      </c>
    </row>
    <row r="22" spans="2:26" ht="13.5">
      <c r="B22" s="192">
        <v>18</v>
      </c>
      <c r="C22" s="402" t="str">
        <f>IF('Diário de bordo'!C27="sim","Concluído","Pendente")</f>
        <v>Pendente</v>
      </c>
      <c r="D22" s="402"/>
      <c r="E22" s="402"/>
      <c r="F22" s="403" t="s">
        <v>513</v>
      </c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191">
        <f>IF(C22="Concluído",1,0)</f>
        <v>0</v>
      </c>
    </row>
    <row r="23" spans="2:26" ht="13.5">
      <c r="B23" s="192">
        <v>19</v>
      </c>
      <c r="C23" s="402" t="str">
        <f>IF(FUP!B25="sim","Concluído","Pendente")</f>
        <v>Pendente</v>
      </c>
      <c r="D23" s="402"/>
      <c r="E23" s="402"/>
      <c r="F23" s="404" t="s">
        <v>73</v>
      </c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191">
        <f t="shared" si="0"/>
        <v>0</v>
      </c>
    </row>
    <row r="24" spans="2:26" ht="13.5">
      <c r="B24" s="192">
        <v>20</v>
      </c>
      <c r="C24" s="402" t="str">
        <f>IF(Lições!D25="sim","Concluído","Pendente")</f>
        <v>Pendente</v>
      </c>
      <c r="D24" s="402"/>
      <c r="E24" s="402"/>
      <c r="F24" s="404" t="s">
        <v>74</v>
      </c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191">
        <f t="shared" si="0"/>
        <v>0</v>
      </c>
    </row>
    <row r="25" spans="2:26" ht="13.5">
      <c r="B25" s="192">
        <v>21</v>
      </c>
      <c r="C25" s="402" t="str">
        <f>IF('Diário de bordo'!C30="sim","Concluído","Pendente")</f>
        <v>Pendente</v>
      </c>
      <c r="D25" s="402"/>
      <c r="E25" s="402"/>
      <c r="F25" s="403" t="s">
        <v>514</v>
      </c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191">
        <f>IF(C25="Concluído",1,0)</f>
        <v>0</v>
      </c>
    </row>
    <row r="26" spans="2:26" ht="13.5">
      <c r="B26" s="192">
        <v>22</v>
      </c>
      <c r="C26" s="405" t="s">
        <v>109</v>
      </c>
      <c r="D26" s="405"/>
      <c r="E26" s="405"/>
      <c r="F26" s="404" t="s">
        <v>75</v>
      </c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191">
        <f t="shared" si="0"/>
        <v>0</v>
      </c>
    </row>
    <row r="27" ht="13.5">
      <c r="B27" s="268" t="s">
        <v>515</v>
      </c>
    </row>
  </sheetData>
  <sheetProtection/>
  <mergeCells count="47">
    <mergeCell ref="B2:Y2"/>
    <mergeCell ref="C4:E4"/>
    <mergeCell ref="C5:E5"/>
    <mergeCell ref="C6:E6"/>
    <mergeCell ref="C7:E7"/>
    <mergeCell ref="F4:Y4"/>
    <mergeCell ref="F5:Y5"/>
    <mergeCell ref="F6:Y6"/>
    <mergeCell ref="F7:Y7"/>
    <mergeCell ref="C8:E8"/>
    <mergeCell ref="F8:Y8"/>
    <mergeCell ref="C9:E9"/>
    <mergeCell ref="F9:Y9"/>
    <mergeCell ref="C10:E10"/>
    <mergeCell ref="F10:Y10"/>
    <mergeCell ref="C11:E11"/>
    <mergeCell ref="F11:Y11"/>
    <mergeCell ref="C12:E12"/>
    <mergeCell ref="F12:Y12"/>
    <mergeCell ref="C13:E13"/>
    <mergeCell ref="F13:Y13"/>
    <mergeCell ref="C14:E14"/>
    <mergeCell ref="F14:Y14"/>
    <mergeCell ref="C15:E15"/>
    <mergeCell ref="F15:Y15"/>
    <mergeCell ref="C16:E16"/>
    <mergeCell ref="F16:Y16"/>
    <mergeCell ref="C22:E22"/>
    <mergeCell ref="F22:Y22"/>
    <mergeCell ref="C17:E17"/>
    <mergeCell ref="F17:Y17"/>
    <mergeCell ref="C19:E19"/>
    <mergeCell ref="F19:Y19"/>
    <mergeCell ref="C20:E20"/>
    <mergeCell ref="F20:Y20"/>
    <mergeCell ref="C18:E18"/>
    <mergeCell ref="F18:Y18"/>
    <mergeCell ref="C25:E25"/>
    <mergeCell ref="F25:Y25"/>
    <mergeCell ref="C26:E26"/>
    <mergeCell ref="F26:Y26"/>
    <mergeCell ref="C21:E21"/>
    <mergeCell ref="F21:Y21"/>
    <mergeCell ref="C23:E23"/>
    <mergeCell ref="F23:Y23"/>
    <mergeCell ref="C24:E24"/>
    <mergeCell ref="F24:Y24"/>
  </mergeCells>
  <conditionalFormatting sqref="C5:E5 C7:E17 C19:E21 C23:E24 C26:E26">
    <cfRule type="cellIs" priority="41" dxfId="49" operator="equal" stopIfTrue="1">
      <formula>"Concluído"</formula>
    </cfRule>
    <cfRule type="cellIs" priority="42" dxfId="158" operator="equal" stopIfTrue="1">
      <formula>"Pendente"</formula>
    </cfRule>
  </conditionalFormatting>
  <conditionalFormatting sqref="C18:E18">
    <cfRule type="cellIs" priority="5" dxfId="49" operator="equal" stopIfTrue="1">
      <formula>"Concluído"</formula>
    </cfRule>
    <cfRule type="cellIs" priority="6" dxfId="158" operator="equal" stopIfTrue="1">
      <formula>"Pendente"</formula>
    </cfRule>
  </conditionalFormatting>
  <conditionalFormatting sqref="C22:E22">
    <cfRule type="cellIs" priority="3" dxfId="49" operator="equal" stopIfTrue="1">
      <formula>"Concluído"</formula>
    </cfRule>
    <cfRule type="cellIs" priority="4" dxfId="158" operator="equal" stopIfTrue="1">
      <formula>"Pendente"</formula>
    </cfRule>
  </conditionalFormatting>
  <conditionalFormatting sqref="C25:E25">
    <cfRule type="cellIs" priority="1" dxfId="49" operator="equal" stopIfTrue="1">
      <formula>"Concluído"</formula>
    </cfRule>
    <cfRule type="cellIs" priority="2" dxfId="158" operator="equal" stopIfTrue="1">
      <formula>"Pendente"</formula>
    </cfRule>
  </conditionalFormatting>
  <printOptions/>
  <pageMargins left="0.51" right="0.51" top="0.7900000000000001" bottom="0.7900000000000001" header="0.31" footer="0.31"/>
  <pageSetup fitToHeight="1" fitToWidth="1" orientation="landscape" paperSize="1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BG13"/>
  <sheetViews>
    <sheetView showGridLines="0" showRowColHeaders="0" zoomScalePageLayoutView="0" workbookViewId="0" topLeftCell="A1">
      <selection activeCell="B13" sqref="B13:K13"/>
    </sheetView>
  </sheetViews>
  <sheetFormatPr defaultColWidth="8.875" defaultRowHeight="15"/>
  <cols>
    <col min="1" max="1" width="3.125" style="196" customWidth="1"/>
    <col min="2" max="2" width="8.625" style="196" customWidth="1"/>
    <col min="3" max="3" width="11.375" style="204" customWidth="1"/>
    <col min="4" max="4" width="2.375" style="196" customWidth="1"/>
    <col min="5" max="5" width="10.375" style="196" customWidth="1"/>
    <col min="6" max="6" width="11.125" style="196" customWidth="1"/>
    <col min="7" max="16384" width="8.875" style="196" customWidth="1"/>
  </cols>
  <sheetData>
    <row r="2" spans="2:6" ht="15">
      <c r="B2" s="194" t="s">
        <v>182</v>
      </c>
      <c r="C2" s="195" t="s">
        <v>183</v>
      </c>
      <c r="E2" s="197" t="s">
        <v>182</v>
      </c>
      <c r="F2" s="198" t="s">
        <v>183</v>
      </c>
    </row>
    <row r="3" spans="2:6" ht="13.5" customHeight="1">
      <c r="B3" s="199" t="s">
        <v>58</v>
      </c>
      <c r="C3" s="200">
        <v>-1</v>
      </c>
      <c r="E3" s="201" t="s">
        <v>184</v>
      </c>
      <c r="F3" s="202">
        <v>-1</v>
      </c>
    </row>
    <row r="4" spans="2:6" ht="13.5" customHeight="1">
      <c r="B4" s="203" t="s">
        <v>67</v>
      </c>
      <c r="C4" s="200">
        <v>0</v>
      </c>
      <c r="E4" s="201" t="s">
        <v>316</v>
      </c>
      <c r="F4" s="202">
        <v>0</v>
      </c>
    </row>
    <row r="5" spans="2:6" ht="13.5" customHeight="1">
      <c r="B5" s="199" t="s">
        <v>68</v>
      </c>
      <c r="C5" s="200">
        <v>1</v>
      </c>
      <c r="E5" s="201" t="s">
        <v>315</v>
      </c>
      <c r="F5" s="202">
        <v>1</v>
      </c>
    </row>
    <row r="6" spans="5:6" ht="13.5" customHeight="1">
      <c r="E6" s="201" t="s">
        <v>314</v>
      </c>
      <c r="F6" s="202">
        <v>2</v>
      </c>
    </row>
    <row r="8" spans="2:11" ht="18">
      <c r="B8" s="413" t="s">
        <v>79</v>
      </c>
      <c r="C8" s="413"/>
      <c r="D8" s="413"/>
      <c r="E8" s="413"/>
      <c r="F8" s="413"/>
      <c r="G8" s="413"/>
      <c r="H8" s="413"/>
      <c r="I8" s="413"/>
      <c r="J8" s="413"/>
      <c r="K8" s="413"/>
    </row>
    <row r="9" spans="2:59" ht="15">
      <c r="B9" s="269" t="s">
        <v>439</v>
      </c>
      <c r="C9" s="269"/>
      <c r="D9" s="269"/>
      <c r="E9" s="269"/>
      <c r="F9" s="269"/>
      <c r="G9" s="269"/>
      <c r="H9" s="269"/>
      <c r="I9" s="269"/>
      <c r="J9" s="269"/>
      <c r="K9" s="269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</row>
    <row r="10" spans="2:11" ht="15" customHeight="1">
      <c r="B10" s="412" t="s">
        <v>87</v>
      </c>
      <c r="C10" s="412"/>
      <c r="D10" s="412"/>
      <c r="E10" s="412"/>
      <c r="F10" s="412"/>
      <c r="G10" s="412"/>
      <c r="H10" s="412"/>
      <c r="I10" s="412"/>
      <c r="J10" s="412"/>
      <c r="K10" s="412"/>
    </row>
    <row r="11" spans="2:11" ht="15">
      <c r="B11" s="412"/>
      <c r="C11" s="412"/>
      <c r="D11" s="412"/>
      <c r="E11" s="412"/>
      <c r="F11" s="412"/>
      <c r="G11" s="412"/>
      <c r="H11" s="412"/>
      <c r="I11" s="412"/>
      <c r="J11" s="412"/>
      <c r="K11" s="412"/>
    </row>
    <row r="12" spans="2:11" ht="15">
      <c r="B12" s="412"/>
      <c r="C12" s="412"/>
      <c r="D12" s="412"/>
      <c r="E12" s="412"/>
      <c r="F12" s="412"/>
      <c r="G12" s="412"/>
      <c r="H12" s="412"/>
      <c r="I12" s="412"/>
      <c r="J12" s="412"/>
      <c r="K12" s="412"/>
    </row>
    <row r="13" spans="2:11" ht="15">
      <c r="B13" s="412" t="s">
        <v>5</v>
      </c>
      <c r="C13" s="412"/>
      <c r="D13" s="412"/>
      <c r="E13" s="412"/>
      <c r="F13" s="412"/>
      <c r="G13" s="412"/>
      <c r="H13" s="412"/>
      <c r="I13" s="412"/>
      <c r="J13" s="412"/>
      <c r="K13" s="412"/>
    </row>
  </sheetData>
  <sheetProtection/>
  <mergeCells count="4">
    <mergeCell ref="B13:K13"/>
    <mergeCell ref="B8:K8"/>
    <mergeCell ref="B10:K12"/>
    <mergeCell ref="B9:K9"/>
  </mergeCells>
  <printOptions/>
  <pageMargins left="0.51" right="0.51" top="0.7900000000000001" bottom="0.7900000000000001" header="0.31" footer="0.3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O612"/>
  <sheetViews>
    <sheetView showGridLines="0" showRowColHeaders="0" zoomScale="50" zoomScaleNormal="50" zoomScalePageLayoutView="0" workbookViewId="0" topLeftCell="A1">
      <selection activeCell="O8" sqref="O8"/>
    </sheetView>
  </sheetViews>
  <sheetFormatPr defaultColWidth="8.875" defaultRowHeight="15"/>
  <cols>
    <col min="1" max="1" width="1.4921875" style="0" customWidth="1"/>
    <col min="2" max="2" width="1.12109375" style="0" customWidth="1"/>
    <col min="3" max="3" width="2.00390625" style="0" customWidth="1"/>
    <col min="4" max="50" width="3.125" style="0" customWidth="1"/>
    <col min="51" max="51" width="3.125" style="1" customWidth="1"/>
    <col min="52" max="59" width="3.125" style="0" customWidth="1"/>
    <col min="60" max="61" width="1.4921875" style="0" customWidth="1"/>
    <col min="62" max="117" width="3.125" style="0" customWidth="1"/>
    <col min="118" max="118" width="1.4921875" style="0" customWidth="1"/>
    <col min="119" max="119" width="1.12109375" style="0" customWidth="1"/>
    <col min="120" max="120" width="1.875" style="0" customWidth="1"/>
    <col min="121" max="195" width="9.00390625" style="0" customWidth="1"/>
  </cols>
  <sheetData>
    <row r="1" s="29" customFormat="1" ht="9.75" customHeight="1">
      <c r="AY1" s="30"/>
    </row>
    <row r="2" spans="2:119" ht="7.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3"/>
    </row>
    <row r="3" spans="2:119" ht="8.25" customHeight="1">
      <c r="B3" s="28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2"/>
      <c r="DO3" s="24"/>
    </row>
    <row r="4" spans="2:119" ht="23.25">
      <c r="B4" s="28"/>
      <c r="C4" s="43"/>
      <c r="D4" s="306" t="s">
        <v>21</v>
      </c>
      <c r="E4" s="306"/>
      <c r="F4" s="306"/>
      <c r="G4" s="306"/>
      <c r="H4" s="306"/>
      <c r="I4" s="305" t="str">
        <f>Capa!H5</f>
        <v>Template de Proposta Executiva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6"/>
      <c r="BI4" s="6"/>
      <c r="BJ4" s="305" t="str">
        <f>I4</f>
        <v>Template de Proposta Executiva</v>
      </c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44"/>
      <c r="DO4" s="24"/>
    </row>
    <row r="5" spans="2:119" ht="7.5" customHeight="1">
      <c r="B5" s="28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6"/>
      <c r="BI5" s="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7"/>
      <c r="DO5" s="24"/>
    </row>
    <row r="6" spans="2:119" ht="15" customHeight="1">
      <c r="B6" s="11"/>
      <c r="C6" s="300" t="s">
        <v>97</v>
      </c>
      <c r="D6" s="301"/>
      <c r="E6" s="301"/>
      <c r="F6" s="301"/>
      <c r="G6" s="301"/>
      <c r="H6" s="301"/>
      <c r="I6" s="301"/>
      <c r="J6" s="301"/>
      <c r="K6" s="30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3"/>
      <c r="BH6" s="31"/>
      <c r="BI6" s="49"/>
      <c r="BJ6" s="300" t="s">
        <v>101</v>
      </c>
      <c r="BK6" s="301"/>
      <c r="BL6" s="301"/>
      <c r="BM6" s="301"/>
      <c r="BN6" s="301"/>
      <c r="BO6" s="301"/>
      <c r="BP6" s="301"/>
      <c r="BQ6" s="301"/>
      <c r="BR6" s="301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3"/>
      <c r="DO6" s="24"/>
    </row>
    <row r="7" spans="2:119" ht="15" customHeight="1">
      <c r="B7" s="11"/>
      <c r="C7" s="302"/>
      <c r="D7" s="303"/>
      <c r="E7" s="303"/>
      <c r="F7" s="303"/>
      <c r="G7" s="303"/>
      <c r="H7" s="303"/>
      <c r="I7" s="303"/>
      <c r="J7" s="303"/>
      <c r="K7" s="30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  <c r="BH7" s="34"/>
      <c r="BI7" s="48"/>
      <c r="BJ7" s="302"/>
      <c r="BK7" s="303"/>
      <c r="BL7" s="303"/>
      <c r="BM7" s="303"/>
      <c r="BN7" s="303"/>
      <c r="BO7" s="303"/>
      <c r="BP7" s="303"/>
      <c r="BQ7" s="303"/>
      <c r="BR7" s="303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5"/>
      <c r="DO7" s="24"/>
    </row>
    <row r="8" spans="2:119" ht="15">
      <c r="B8" s="11"/>
      <c r="C8" s="2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5"/>
      <c r="BH8" s="34"/>
      <c r="BI8" s="48"/>
      <c r="BJ8" s="28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5"/>
      <c r="DO8" s="24"/>
    </row>
    <row r="9" spans="2:119" ht="15">
      <c r="B9" s="11"/>
      <c r="C9" s="2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  <c r="BH9" s="34"/>
      <c r="BI9" s="48"/>
      <c r="BJ9" s="28"/>
      <c r="BK9" s="304" t="s">
        <v>26</v>
      </c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9"/>
      <c r="CC9" s="304" t="s">
        <v>22</v>
      </c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9"/>
      <c r="CO9" s="304" t="s">
        <v>25</v>
      </c>
      <c r="CP9" s="304"/>
      <c r="CQ9" s="304"/>
      <c r="CR9" s="304"/>
      <c r="CS9" s="304"/>
      <c r="CT9" s="304"/>
      <c r="CU9" s="39"/>
      <c r="CV9" s="304" t="s">
        <v>23</v>
      </c>
      <c r="CW9" s="304"/>
      <c r="CX9" s="304"/>
      <c r="CY9" s="304"/>
      <c r="CZ9" s="39"/>
      <c r="DA9" s="304" t="s">
        <v>24</v>
      </c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5"/>
      <c r="DO9" s="24"/>
    </row>
    <row r="10" spans="2:119" ht="15">
      <c r="B10" s="11"/>
      <c r="C10" s="28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5"/>
      <c r="BH10" s="34"/>
      <c r="BI10" s="48"/>
      <c r="BJ10" s="28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5"/>
      <c r="DO10" s="24"/>
    </row>
    <row r="11" spans="2:119" ht="15">
      <c r="B11" s="11"/>
      <c r="C11" s="28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34"/>
      <c r="BI11" s="48"/>
      <c r="BJ11" s="28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5"/>
      <c r="DO11" s="24"/>
    </row>
    <row r="12" spans="2:119" ht="15">
      <c r="B12" s="11"/>
      <c r="C12" s="28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34"/>
      <c r="BI12" s="48"/>
      <c r="BJ12" s="28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5"/>
      <c r="DO12" s="24"/>
    </row>
    <row r="13" spans="2:119" ht="15">
      <c r="B13" s="11"/>
      <c r="C13" s="28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4"/>
      <c r="BI13" s="48"/>
      <c r="BJ13" s="28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5"/>
      <c r="DO13" s="24"/>
    </row>
    <row r="14" spans="2:119" ht="15">
      <c r="B14" s="11"/>
      <c r="C14" s="28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4"/>
      <c r="BI14" s="48"/>
      <c r="BJ14" s="28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5"/>
      <c r="DO14" s="24"/>
    </row>
    <row r="15" spans="2:119" ht="15">
      <c r="B15" s="11"/>
      <c r="C15" s="28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4"/>
      <c r="BI15" s="48"/>
      <c r="BJ15" s="28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5"/>
      <c r="DO15" s="24"/>
    </row>
    <row r="16" spans="2:119" ht="15">
      <c r="B16" s="11"/>
      <c r="C16" s="28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5"/>
      <c r="BH16" s="34"/>
      <c r="BI16" s="48"/>
      <c r="BJ16" s="28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5"/>
      <c r="DO16" s="24"/>
    </row>
    <row r="17" spans="2:119" ht="15">
      <c r="B17" s="11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5"/>
      <c r="BH17" s="34"/>
      <c r="BI17" s="48"/>
      <c r="BJ17" s="28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5"/>
      <c r="DO17" s="24"/>
    </row>
    <row r="18" spans="2:119" ht="15">
      <c r="B18" s="11"/>
      <c r="C18" s="28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5"/>
      <c r="BH18" s="34"/>
      <c r="BI18" s="48"/>
      <c r="BJ18" s="28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5"/>
      <c r="DO18" s="24"/>
    </row>
    <row r="19" spans="2:119" ht="15">
      <c r="B19" s="11"/>
      <c r="C19" s="28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5"/>
      <c r="BH19" s="34"/>
      <c r="BI19" s="48"/>
      <c r="BJ19" s="28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5"/>
      <c r="DO19" s="24"/>
    </row>
    <row r="20" spans="2:119" ht="15">
      <c r="B20" s="11"/>
      <c r="C20" s="28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5"/>
      <c r="BH20" s="34"/>
      <c r="BI20" s="48"/>
      <c r="BJ20" s="28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5"/>
      <c r="DO20" s="24"/>
    </row>
    <row r="21" spans="2:119" ht="15">
      <c r="B21" s="11"/>
      <c r="C21" s="2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34"/>
      <c r="BI21" s="48"/>
      <c r="BJ21" s="28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5"/>
      <c r="DO21" s="24"/>
    </row>
    <row r="22" spans="2:119" ht="15">
      <c r="B22" s="11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4"/>
      <c r="BI22" s="48"/>
      <c r="BJ22" s="28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5"/>
      <c r="DO22" s="24"/>
    </row>
    <row r="23" spans="2:119" ht="15" customHeight="1">
      <c r="B23" s="11"/>
      <c r="C23" s="300" t="s">
        <v>98</v>
      </c>
      <c r="D23" s="301"/>
      <c r="E23" s="301"/>
      <c r="F23" s="301"/>
      <c r="G23" s="301"/>
      <c r="H23" s="301"/>
      <c r="I23" s="301"/>
      <c r="J23" s="301"/>
      <c r="K23" s="30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4"/>
      <c r="BI23" s="48"/>
      <c r="BJ23" s="28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5"/>
      <c r="DO23" s="24"/>
    </row>
    <row r="24" spans="2:119" ht="15" customHeight="1">
      <c r="B24" s="11"/>
      <c r="C24" s="302"/>
      <c r="D24" s="303"/>
      <c r="E24" s="303"/>
      <c r="F24" s="303"/>
      <c r="G24" s="303"/>
      <c r="H24" s="303"/>
      <c r="I24" s="303"/>
      <c r="J24" s="303"/>
      <c r="K24" s="30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5"/>
      <c r="BH24" s="34"/>
      <c r="BI24" s="48"/>
      <c r="BJ24" s="28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5"/>
      <c r="DO24" s="24"/>
    </row>
    <row r="25" spans="2:119" ht="15">
      <c r="B25" s="11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5"/>
      <c r="BH25" s="34"/>
      <c r="BI25" s="48"/>
      <c r="BJ25" s="28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5"/>
      <c r="DO25" s="24"/>
    </row>
    <row r="26" spans="2:119" ht="15">
      <c r="B26" s="11"/>
      <c r="C26" s="2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5"/>
      <c r="BH26" s="34"/>
      <c r="BI26" s="48"/>
      <c r="BJ26" s="28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5"/>
      <c r="DO26" s="24"/>
    </row>
    <row r="27" spans="2:119" ht="15">
      <c r="B27" s="11"/>
      <c r="C27" s="2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5"/>
      <c r="BH27" s="34"/>
      <c r="BI27" s="48"/>
      <c r="BJ27" s="28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5"/>
      <c r="DO27" s="24"/>
    </row>
    <row r="28" spans="2:119" ht="15">
      <c r="B28" s="11"/>
      <c r="C28" s="28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5"/>
      <c r="BH28" s="34"/>
      <c r="BI28" s="48"/>
      <c r="BJ28" s="28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5"/>
      <c r="DO28" s="24"/>
    </row>
    <row r="29" spans="2:119" ht="15">
      <c r="B29" s="11"/>
      <c r="C29" s="28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5"/>
      <c r="BH29" s="34"/>
      <c r="BI29" s="48"/>
      <c r="BJ29" s="28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5"/>
      <c r="DO29" s="24"/>
    </row>
    <row r="30" spans="2:119" ht="15">
      <c r="B30" s="11"/>
      <c r="C30" s="28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5"/>
      <c r="BH30" s="34"/>
      <c r="BI30" s="48"/>
      <c r="BJ30" s="28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5"/>
      <c r="DO30" s="24"/>
    </row>
    <row r="31" spans="2:119" ht="15">
      <c r="B31" s="11"/>
      <c r="C31" s="28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5"/>
      <c r="BH31" s="34"/>
      <c r="BI31" s="48"/>
      <c r="BJ31" s="28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5"/>
      <c r="DO31" s="24"/>
    </row>
    <row r="32" spans="2:119" ht="15">
      <c r="B32" s="11"/>
      <c r="C32" s="28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5"/>
      <c r="BH32" s="34"/>
      <c r="BI32" s="48"/>
      <c r="BJ32" s="28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5"/>
      <c r="DO32" s="24"/>
    </row>
    <row r="33" spans="2:119" ht="15">
      <c r="B33" s="11"/>
      <c r="C33" s="2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5"/>
      <c r="BH33" s="34"/>
      <c r="BI33" s="48"/>
      <c r="BJ33" s="28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5"/>
      <c r="DO33" s="24"/>
    </row>
    <row r="34" spans="2:119" ht="15">
      <c r="B34" s="11"/>
      <c r="C34" s="2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5"/>
      <c r="BH34" s="34"/>
      <c r="BI34" s="48"/>
      <c r="BJ34" s="28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5"/>
      <c r="DO34" s="24"/>
    </row>
    <row r="35" spans="2:119" ht="15">
      <c r="B35" s="11"/>
      <c r="C35" s="28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5"/>
      <c r="BH35" s="34"/>
      <c r="BI35" s="48"/>
      <c r="BJ35" s="28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5"/>
      <c r="DO35" s="24"/>
    </row>
    <row r="36" spans="2:119" ht="15">
      <c r="B36" s="11"/>
      <c r="C36" s="28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5"/>
      <c r="BH36" s="34"/>
      <c r="BI36" s="48"/>
      <c r="BJ36" s="28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5"/>
      <c r="DO36" s="24"/>
    </row>
    <row r="37" spans="2:119" ht="15">
      <c r="B37" s="11"/>
      <c r="C37" s="28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5"/>
      <c r="BH37" s="34"/>
      <c r="BI37" s="48"/>
      <c r="BJ37" s="28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5"/>
      <c r="DO37" s="24"/>
    </row>
    <row r="38" spans="2:119" ht="15">
      <c r="B38" s="11"/>
      <c r="C38" s="28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5"/>
      <c r="BH38" s="34"/>
      <c r="BI38" s="48"/>
      <c r="BJ38" s="28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5"/>
      <c r="DO38" s="24"/>
    </row>
    <row r="39" spans="2:119" ht="15">
      <c r="B39" s="11"/>
      <c r="C39" s="28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5"/>
      <c r="BH39" s="34"/>
      <c r="BI39" s="48"/>
      <c r="BJ39" s="28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5"/>
      <c r="DO39" s="24"/>
    </row>
    <row r="40" spans="2:119" ht="15">
      <c r="B40" s="11"/>
      <c r="C40" s="28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5"/>
      <c r="BH40" s="34"/>
      <c r="BI40" s="48"/>
      <c r="BJ40" s="28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5"/>
      <c r="DO40" s="24"/>
    </row>
    <row r="41" spans="2:119" ht="15">
      <c r="B41" s="11"/>
      <c r="C41" s="28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5"/>
      <c r="BH41" s="34"/>
      <c r="BI41" s="48"/>
      <c r="BJ41" s="28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5"/>
      <c r="DO41" s="24"/>
    </row>
    <row r="42" spans="2:119" ht="15">
      <c r="B42" s="11"/>
      <c r="C42" s="28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5"/>
      <c r="BH42" s="34"/>
      <c r="BI42" s="48"/>
      <c r="BJ42" s="28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5"/>
      <c r="DO42" s="24"/>
    </row>
    <row r="43" spans="2:119" ht="15">
      <c r="B43" s="11"/>
      <c r="C43" s="28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5"/>
      <c r="BH43" s="34"/>
      <c r="BI43" s="48"/>
      <c r="BJ43" s="36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8"/>
      <c r="DO43" s="24"/>
    </row>
    <row r="44" spans="2:119" ht="15" customHeight="1">
      <c r="B44" s="11"/>
      <c r="C44" s="28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5"/>
      <c r="BH44" s="34"/>
      <c r="BI44" s="48"/>
      <c r="BJ44" s="300" t="s">
        <v>102</v>
      </c>
      <c r="BK44" s="301"/>
      <c r="BL44" s="301"/>
      <c r="BM44" s="301"/>
      <c r="BN44" s="301"/>
      <c r="BO44" s="301"/>
      <c r="BP44" s="301"/>
      <c r="BQ44" s="301"/>
      <c r="BR44" s="301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5"/>
      <c r="DO44" s="24"/>
    </row>
    <row r="45" spans="2:119" ht="15" customHeight="1">
      <c r="B45" s="11"/>
      <c r="C45" s="2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5"/>
      <c r="BH45" s="34"/>
      <c r="BI45" s="48"/>
      <c r="BJ45" s="302"/>
      <c r="BK45" s="303"/>
      <c r="BL45" s="303"/>
      <c r="BM45" s="303"/>
      <c r="BN45" s="303"/>
      <c r="BO45" s="303"/>
      <c r="BP45" s="303"/>
      <c r="BQ45" s="303"/>
      <c r="BR45" s="303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5"/>
      <c r="DO45" s="24"/>
    </row>
    <row r="46" spans="2:119" ht="15">
      <c r="B46" s="11"/>
      <c r="C46" s="2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5"/>
      <c r="BH46" s="34"/>
      <c r="BI46" s="48"/>
      <c r="BJ46" s="28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5"/>
      <c r="DO46" s="24"/>
    </row>
    <row r="47" spans="2:119" ht="15">
      <c r="B47" s="11"/>
      <c r="C47" s="28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5"/>
      <c r="BH47" s="34"/>
      <c r="BI47" s="48"/>
      <c r="BJ47" s="28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5"/>
      <c r="DO47" s="24"/>
    </row>
    <row r="48" spans="2:119" ht="15">
      <c r="B48" s="11"/>
      <c r="C48" s="28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5"/>
      <c r="BH48" s="34"/>
      <c r="BI48" s="48"/>
      <c r="BJ48" s="28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5"/>
      <c r="DO48" s="24"/>
    </row>
    <row r="49" spans="2:119" ht="15">
      <c r="B49" s="11"/>
      <c r="C49" s="2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5"/>
      <c r="BH49" s="34"/>
      <c r="BI49" s="48"/>
      <c r="BJ49" s="28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5"/>
      <c r="DO49" s="24"/>
    </row>
    <row r="50" spans="2:119" ht="15">
      <c r="B50" s="11"/>
      <c r="C50" s="28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5"/>
      <c r="BH50" s="34"/>
      <c r="BI50" s="48"/>
      <c r="BJ50" s="28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5"/>
      <c r="DO50" s="24"/>
    </row>
    <row r="51" spans="2:119" ht="15">
      <c r="B51" s="11"/>
      <c r="C51" s="28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5"/>
      <c r="BH51" s="34"/>
      <c r="BI51" s="48"/>
      <c r="BJ51" s="28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5"/>
      <c r="DO51" s="24"/>
    </row>
    <row r="52" spans="2:119" ht="15">
      <c r="B52" s="11"/>
      <c r="C52" s="2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5"/>
      <c r="BH52" s="34"/>
      <c r="BI52" s="48"/>
      <c r="BJ52" s="28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5"/>
      <c r="DO52" s="24"/>
    </row>
    <row r="53" spans="2:119" ht="15">
      <c r="B53" s="11"/>
      <c r="C53" s="28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5"/>
      <c r="BH53" s="34"/>
      <c r="BI53" s="48"/>
      <c r="BJ53" s="28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5"/>
      <c r="DO53" s="24"/>
    </row>
    <row r="54" spans="2:119" ht="15">
      <c r="B54" s="11"/>
      <c r="C54" s="28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5"/>
      <c r="BH54" s="34"/>
      <c r="BI54" s="48"/>
      <c r="BJ54" s="28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5"/>
      <c r="DO54" s="24"/>
    </row>
    <row r="55" spans="2:119" ht="15">
      <c r="B55" s="11"/>
      <c r="C55" s="28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5"/>
      <c r="BH55" s="34"/>
      <c r="BI55" s="48"/>
      <c r="BJ55" s="28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5"/>
      <c r="DO55" s="24"/>
    </row>
    <row r="56" spans="2:119" ht="15">
      <c r="B56" s="11"/>
      <c r="C56" s="28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5"/>
      <c r="BH56" s="34"/>
      <c r="BI56" s="48"/>
      <c r="BJ56" s="28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5"/>
      <c r="DO56" s="24"/>
    </row>
    <row r="57" spans="2:119" ht="15">
      <c r="B57" s="11"/>
      <c r="C57" s="28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5"/>
      <c r="BH57" s="34"/>
      <c r="BI57" s="48"/>
      <c r="BJ57" s="28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5"/>
      <c r="DO57" s="24"/>
    </row>
    <row r="58" spans="2:119" ht="15">
      <c r="B58" s="11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8"/>
      <c r="BH58" s="34"/>
      <c r="BI58" s="48"/>
      <c r="BJ58" s="28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5"/>
      <c r="DO58" s="24"/>
    </row>
    <row r="59" spans="2:119" ht="15" customHeight="1">
      <c r="B59" s="11"/>
      <c r="C59" s="300" t="s">
        <v>99</v>
      </c>
      <c r="D59" s="301"/>
      <c r="E59" s="301"/>
      <c r="F59" s="301"/>
      <c r="G59" s="301"/>
      <c r="H59" s="301"/>
      <c r="I59" s="301"/>
      <c r="J59" s="301"/>
      <c r="K59" s="30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3"/>
      <c r="BH59" s="34"/>
      <c r="BI59" s="48"/>
      <c r="BJ59" s="28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5"/>
      <c r="DO59" s="24"/>
    </row>
    <row r="60" spans="2:119" ht="15" customHeight="1">
      <c r="B60" s="11"/>
      <c r="C60" s="302"/>
      <c r="D60" s="303"/>
      <c r="E60" s="303"/>
      <c r="F60" s="303"/>
      <c r="G60" s="303"/>
      <c r="H60" s="303"/>
      <c r="I60" s="303"/>
      <c r="J60" s="303"/>
      <c r="K60" s="303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5"/>
      <c r="BH60" s="34"/>
      <c r="BI60" s="48"/>
      <c r="BJ60" s="28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5"/>
      <c r="DO60" s="24"/>
    </row>
    <row r="61" spans="2:119" ht="15">
      <c r="B61" s="11"/>
      <c r="C61" s="28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5"/>
      <c r="BH61" s="34"/>
      <c r="BI61" s="48"/>
      <c r="BJ61" s="28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5"/>
      <c r="DO61" s="24"/>
    </row>
    <row r="62" spans="2:119" ht="15">
      <c r="B62" s="11"/>
      <c r="C62" s="28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5"/>
      <c r="BH62" s="34"/>
      <c r="BI62" s="48"/>
      <c r="BJ62" s="28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5"/>
      <c r="DO62" s="24"/>
    </row>
    <row r="63" spans="2:119" ht="15">
      <c r="B63" s="11"/>
      <c r="C63" s="28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5"/>
      <c r="BH63" s="34"/>
      <c r="BI63" s="48"/>
      <c r="BJ63" s="28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5"/>
      <c r="DO63" s="24"/>
    </row>
    <row r="64" spans="2:119" ht="15">
      <c r="B64" s="11"/>
      <c r="C64" s="28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5"/>
      <c r="BH64" s="34"/>
      <c r="BI64" s="48"/>
      <c r="BJ64" s="28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5"/>
      <c r="DO64" s="24"/>
    </row>
    <row r="65" spans="2:119" ht="15">
      <c r="B65" s="11"/>
      <c r="C65" s="28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5"/>
      <c r="BH65" s="34"/>
      <c r="BI65" s="48"/>
      <c r="BJ65" s="28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5"/>
      <c r="DO65" s="24"/>
    </row>
    <row r="66" spans="2:119" ht="15">
      <c r="B66" s="11"/>
      <c r="C66" s="28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5"/>
      <c r="BH66" s="34"/>
      <c r="BI66" s="48"/>
      <c r="BJ66" s="28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5"/>
      <c r="DO66" s="24"/>
    </row>
    <row r="67" spans="2:119" ht="15">
      <c r="B67" s="11"/>
      <c r="C67" s="28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5"/>
      <c r="BH67" s="34"/>
      <c r="BI67" s="48"/>
      <c r="BJ67" s="28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5"/>
      <c r="DO67" s="24"/>
    </row>
    <row r="68" spans="2:119" ht="15">
      <c r="B68" s="11"/>
      <c r="C68" s="28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5"/>
      <c r="BH68" s="34"/>
      <c r="BI68" s="48"/>
      <c r="BJ68" s="28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5"/>
      <c r="DO68" s="24"/>
    </row>
    <row r="69" spans="2:119" ht="15">
      <c r="B69" s="11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8"/>
      <c r="BH69" s="34"/>
      <c r="BI69" s="48"/>
      <c r="BJ69" s="36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8"/>
      <c r="DO69" s="24"/>
    </row>
    <row r="70" spans="2:119" ht="15" customHeight="1">
      <c r="B70" s="11"/>
      <c r="C70" s="300" t="s">
        <v>100</v>
      </c>
      <c r="D70" s="301"/>
      <c r="E70" s="301"/>
      <c r="F70" s="301"/>
      <c r="G70" s="301"/>
      <c r="H70" s="301"/>
      <c r="I70" s="301"/>
      <c r="J70" s="301"/>
      <c r="K70" s="301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3"/>
      <c r="BH70" s="34"/>
      <c r="BI70" s="48"/>
      <c r="BJ70" s="300" t="s">
        <v>103</v>
      </c>
      <c r="BK70" s="301"/>
      <c r="BL70" s="301"/>
      <c r="BM70" s="301"/>
      <c r="BN70" s="301"/>
      <c r="BO70" s="301"/>
      <c r="BP70" s="301"/>
      <c r="BQ70" s="301"/>
      <c r="BR70" s="301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3"/>
      <c r="DO70" s="24"/>
    </row>
    <row r="71" spans="2:119" ht="15" customHeight="1">
      <c r="B71" s="11"/>
      <c r="C71" s="302"/>
      <c r="D71" s="303"/>
      <c r="E71" s="303"/>
      <c r="F71" s="303"/>
      <c r="G71" s="303"/>
      <c r="H71" s="303"/>
      <c r="I71" s="303"/>
      <c r="J71" s="303"/>
      <c r="K71" s="303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5"/>
      <c r="BH71" s="34"/>
      <c r="BI71" s="48"/>
      <c r="BJ71" s="302"/>
      <c r="BK71" s="303"/>
      <c r="BL71" s="303"/>
      <c r="BM71" s="303"/>
      <c r="BN71" s="303"/>
      <c r="BO71" s="303"/>
      <c r="BP71" s="303"/>
      <c r="BQ71" s="303"/>
      <c r="BR71" s="303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5"/>
      <c r="DO71" s="24"/>
    </row>
    <row r="72" spans="2:119" ht="15">
      <c r="B72" s="11"/>
      <c r="C72" s="28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5"/>
      <c r="BH72" s="34"/>
      <c r="BI72" s="48"/>
      <c r="BJ72" s="28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5"/>
      <c r="DO72" s="24"/>
    </row>
    <row r="73" spans="2:119" ht="15">
      <c r="B73" s="11"/>
      <c r="C73" s="28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5"/>
      <c r="BH73" s="34"/>
      <c r="BI73" s="48"/>
      <c r="BJ73" s="28"/>
      <c r="BK73" s="304" t="s">
        <v>27</v>
      </c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9"/>
      <c r="CQ73" s="304" t="s">
        <v>25</v>
      </c>
      <c r="CR73" s="304"/>
      <c r="CS73" s="304"/>
      <c r="CT73" s="304"/>
      <c r="CU73" s="304"/>
      <c r="CV73" s="304"/>
      <c r="CW73" s="304"/>
      <c r="CX73" s="304"/>
      <c r="CY73" s="304"/>
      <c r="CZ73" s="39"/>
      <c r="DA73" s="304" t="s">
        <v>23</v>
      </c>
      <c r="DB73" s="304"/>
      <c r="DC73" s="304"/>
      <c r="DD73" s="304"/>
      <c r="DE73" s="304"/>
      <c r="DF73" s="39"/>
      <c r="DG73" s="304" t="s">
        <v>28</v>
      </c>
      <c r="DH73" s="304"/>
      <c r="DI73" s="304"/>
      <c r="DJ73" s="304"/>
      <c r="DK73" s="304"/>
      <c r="DL73" s="304"/>
      <c r="DM73" s="304"/>
      <c r="DN73" s="35"/>
      <c r="DO73" s="24"/>
    </row>
    <row r="74" spans="2:119" ht="15">
      <c r="B74" s="11"/>
      <c r="C74" s="28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5"/>
      <c r="BH74" s="34"/>
      <c r="BI74" s="48"/>
      <c r="BJ74" s="28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5"/>
      <c r="DO74" s="24"/>
    </row>
    <row r="75" spans="2:119" ht="15">
      <c r="B75" s="11"/>
      <c r="C75" s="28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5"/>
      <c r="BH75" s="34"/>
      <c r="BI75" s="48"/>
      <c r="BJ75" s="28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5"/>
      <c r="DO75" s="24"/>
    </row>
    <row r="76" spans="2:119" ht="15">
      <c r="B76" s="11"/>
      <c r="C76" s="28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5"/>
      <c r="BH76" s="34"/>
      <c r="BI76" s="48"/>
      <c r="BJ76" s="28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5"/>
      <c r="DO76" s="24"/>
    </row>
    <row r="77" spans="2:119" ht="15">
      <c r="B77" s="11"/>
      <c r="C77" s="28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5"/>
      <c r="BH77" s="34"/>
      <c r="BI77" s="48"/>
      <c r="BJ77" s="28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5"/>
      <c r="DO77" s="24"/>
    </row>
    <row r="78" spans="2:119" ht="15">
      <c r="B78" s="11"/>
      <c r="C78" s="28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5"/>
      <c r="BH78" s="34"/>
      <c r="BI78" s="48"/>
      <c r="BJ78" s="28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5"/>
      <c r="DO78" s="24"/>
    </row>
    <row r="79" spans="2:119" ht="15">
      <c r="B79" s="11"/>
      <c r="C79" s="28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5"/>
      <c r="BH79" s="34"/>
      <c r="BI79" s="48"/>
      <c r="BJ79" s="28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5"/>
      <c r="DO79" s="24"/>
    </row>
    <row r="80" spans="2:119" ht="15">
      <c r="B80" s="11"/>
      <c r="C80" s="28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5"/>
      <c r="BH80" s="34"/>
      <c r="BI80" s="48"/>
      <c r="BJ80" s="28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5"/>
      <c r="DO80" s="24"/>
    </row>
    <row r="81" spans="2:119" ht="15">
      <c r="B81" s="11"/>
      <c r="C81" s="28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5"/>
      <c r="BH81" s="34"/>
      <c r="BI81" s="48"/>
      <c r="BJ81" s="28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5"/>
      <c r="DO81" s="24"/>
    </row>
    <row r="82" spans="2:119" ht="15">
      <c r="B82" s="11"/>
      <c r="C82" s="28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5"/>
      <c r="BH82" s="34"/>
      <c r="BI82" s="48"/>
      <c r="BJ82" s="28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5"/>
      <c r="DO82" s="24"/>
    </row>
    <row r="83" spans="2:119" ht="15">
      <c r="B83" s="11"/>
      <c r="C83" s="28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5"/>
      <c r="BH83" s="34"/>
      <c r="BI83" s="48"/>
      <c r="BJ83" s="28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5"/>
      <c r="DO83" s="24"/>
    </row>
    <row r="84" spans="2:119" ht="15">
      <c r="B84" s="11"/>
      <c r="C84" s="28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5"/>
      <c r="BH84" s="34"/>
      <c r="BI84" s="48"/>
      <c r="BJ84" s="28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5"/>
      <c r="DO84" s="24"/>
    </row>
    <row r="85" spans="2:119" ht="15">
      <c r="B85" s="11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8"/>
      <c r="BH85" s="34"/>
      <c r="BI85" s="48"/>
      <c r="BJ85" s="36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8"/>
      <c r="DO85" s="24"/>
    </row>
    <row r="86" spans="2:119" ht="5.2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7"/>
    </row>
    <row r="87" s="29" customFormat="1" ht="7.5" customHeight="1">
      <c r="AY87" s="30"/>
    </row>
    <row r="88" spans="3:52" s="29" customFormat="1" ht="19.5" customHeight="1">
      <c r="C88" s="285" t="s">
        <v>58</v>
      </c>
      <c r="D88" s="285"/>
      <c r="E88" s="298" t="s">
        <v>81</v>
      </c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</row>
    <row r="89" s="29" customFormat="1" ht="19.5" customHeight="1">
      <c r="AY89" s="30"/>
    </row>
    <row r="90" s="29" customFormat="1" ht="15">
      <c r="AY90" s="30"/>
    </row>
    <row r="91" s="29" customFormat="1" ht="15">
      <c r="AY91" s="30"/>
    </row>
    <row r="92" s="29" customFormat="1" ht="15">
      <c r="AY92" s="30"/>
    </row>
    <row r="93" s="29" customFormat="1" ht="15">
      <c r="AY93" s="30"/>
    </row>
    <row r="94" s="29" customFormat="1" ht="15">
      <c r="AY94" s="30"/>
    </row>
    <row r="95" s="29" customFormat="1" ht="15">
      <c r="AY95" s="30"/>
    </row>
    <row r="96" s="29" customFormat="1" ht="15">
      <c r="AY96" s="30"/>
    </row>
    <row r="97" s="29" customFormat="1" ht="15">
      <c r="AY97" s="30"/>
    </row>
    <row r="98" s="29" customFormat="1" ht="15">
      <c r="AY98" s="30"/>
    </row>
    <row r="99" s="29" customFormat="1" ht="15">
      <c r="AY99" s="30"/>
    </row>
    <row r="100" s="29" customFormat="1" ht="15">
      <c r="AY100" s="30"/>
    </row>
    <row r="101" s="29" customFormat="1" ht="15">
      <c r="AY101" s="30"/>
    </row>
    <row r="102" s="29" customFormat="1" ht="15">
      <c r="AY102" s="30"/>
    </row>
    <row r="103" s="29" customFormat="1" ht="15">
      <c r="AY103" s="30"/>
    </row>
    <row r="104" s="29" customFormat="1" ht="15">
      <c r="AY104" s="30"/>
    </row>
    <row r="105" s="29" customFormat="1" ht="15">
      <c r="AY105" s="30"/>
    </row>
    <row r="106" s="29" customFormat="1" ht="15">
      <c r="AY106" s="30"/>
    </row>
    <row r="107" s="29" customFormat="1" ht="15">
      <c r="AY107" s="30"/>
    </row>
    <row r="108" s="29" customFormat="1" ht="15">
      <c r="AY108" s="30"/>
    </row>
    <row r="109" s="29" customFormat="1" ht="15">
      <c r="AY109" s="30"/>
    </row>
    <row r="110" s="29" customFormat="1" ht="15">
      <c r="AY110" s="30"/>
    </row>
    <row r="111" s="29" customFormat="1" ht="15">
      <c r="AY111" s="30"/>
    </row>
    <row r="112" s="29" customFormat="1" ht="15">
      <c r="AY112" s="30"/>
    </row>
    <row r="113" s="29" customFormat="1" ht="15">
      <c r="AY113" s="30"/>
    </row>
    <row r="114" s="29" customFormat="1" ht="15">
      <c r="AY114" s="30"/>
    </row>
    <row r="115" s="29" customFormat="1" ht="15">
      <c r="AY115" s="30"/>
    </row>
    <row r="116" s="29" customFormat="1" ht="15">
      <c r="AY116" s="30"/>
    </row>
    <row r="117" s="29" customFormat="1" ht="15">
      <c r="AY117" s="30"/>
    </row>
    <row r="118" s="29" customFormat="1" ht="15">
      <c r="AY118" s="30"/>
    </row>
    <row r="119" s="29" customFormat="1" ht="15">
      <c r="AY119" s="30"/>
    </row>
    <row r="120" s="29" customFormat="1" ht="15">
      <c r="AY120" s="30"/>
    </row>
    <row r="121" s="29" customFormat="1" ht="15">
      <c r="AY121" s="30"/>
    </row>
    <row r="122" s="29" customFormat="1" ht="15">
      <c r="AY122" s="30"/>
    </row>
    <row r="123" s="29" customFormat="1" ht="15">
      <c r="AY123" s="30"/>
    </row>
    <row r="124" s="29" customFormat="1" ht="15">
      <c r="AY124" s="30"/>
    </row>
    <row r="125" s="29" customFormat="1" ht="15">
      <c r="AY125" s="30"/>
    </row>
    <row r="126" s="29" customFormat="1" ht="15">
      <c r="AY126" s="30"/>
    </row>
    <row r="127" s="29" customFormat="1" ht="15">
      <c r="AY127" s="30"/>
    </row>
    <row r="128" s="29" customFormat="1" ht="15">
      <c r="AY128" s="30"/>
    </row>
    <row r="129" s="29" customFormat="1" ht="15">
      <c r="AY129" s="30"/>
    </row>
    <row r="130" s="29" customFormat="1" ht="15">
      <c r="AY130" s="30"/>
    </row>
    <row r="131" s="29" customFormat="1" ht="15">
      <c r="AY131" s="30"/>
    </row>
    <row r="132" s="29" customFormat="1" ht="15">
      <c r="AY132" s="30"/>
    </row>
    <row r="133" s="29" customFormat="1" ht="15">
      <c r="AY133" s="30"/>
    </row>
    <row r="134" s="29" customFormat="1" ht="15">
      <c r="AY134" s="30"/>
    </row>
    <row r="135" s="29" customFormat="1" ht="15">
      <c r="AY135" s="30"/>
    </row>
    <row r="136" s="29" customFormat="1" ht="15">
      <c r="AY136" s="30"/>
    </row>
    <row r="137" s="29" customFormat="1" ht="15">
      <c r="AY137" s="30"/>
    </row>
    <row r="138" s="29" customFormat="1" ht="15">
      <c r="AY138" s="30"/>
    </row>
    <row r="139" s="29" customFormat="1" ht="15">
      <c r="AY139" s="30"/>
    </row>
    <row r="140" s="29" customFormat="1" ht="15">
      <c r="AY140" s="30"/>
    </row>
    <row r="141" s="29" customFormat="1" ht="15">
      <c r="AY141" s="30"/>
    </row>
    <row r="142" s="29" customFormat="1" ht="15">
      <c r="AY142" s="30"/>
    </row>
    <row r="143" s="29" customFormat="1" ht="15">
      <c r="AY143" s="30"/>
    </row>
    <row r="144" s="29" customFormat="1" ht="15">
      <c r="AY144" s="30"/>
    </row>
    <row r="145" s="29" customFormat="1" ht="15">
      <c r="AY145" s="30"/>
    </row>
    <row r="146" s="29" customFormat="1" ht="15">
      <c r="AY146" s="30"/>
    </row>
    <row r="147" s="29" customFormat="1" ht="15">
      <c r="AY147" s="30"/>
    </row>
    <row r="148" s="29" customFormat="1" ht="15">
      <c r="AY148" s="30"/>
    </row>
    <row r="149" s="29" customFormat="1" ht="15">
      <c r="AY149" s="30"/>
    </row>
    <row r="150" s="29" customFormat="1" ht="15">
      <c r="AY150" s="30"/>
    </row>
    <row r="151" s="29" customFormat="1" ht="15">
      <c r="AY151" s="30"/>
    </row>
    <row r="152" s="29" customFormat="1" ht="15">
      <c r="AY152" s="30"/>
    </row>
    <row r="153" s="29" customFormat="1" ht="15">
      <c r="AY153" s="30"/>
    </row>
    <row r="154" s="29" customFormat="1" ht="15">
      <c r="AY154" s="30"/>
    </row>
    <row r="155" s="29" customFormat="1" ht="15">
      <c r="AY155" s="30"/>
    </row>
    <row r="156" s="29" customFormat="1" ht="15">
      <c r="AY156" s="30"/>
    </row>
    <row r="157" s="29" customFormat="1" ht="15">
      <c r="AY157" s="30"/>
    </row>
    <row r="158" s="29" customFormat="1" ht="15">
      <c r="AY158" s="30"/>
    </row>
    <row r="159" s="29" customFormat="1" ht="15">
      <c r="AY159" s="30"/>
    </row>
    <row r="160" s="29" customFormat="1" ht="15">
      <c r="AY160" s="30"/>
    </row>
    <row r="161" s="29" customFormat="1" ht="15">
      <c r="AY161" s="30"/>
    </row>
    <row r="162" s="29" customFormat="1" ht="15">
      <c r="AY162" s="30"/>
    </row>
    <row r="163" s="29" customFormat="1" ht="15">
      <c r="AY163" s="30"/>
    </row>
    <row r="164" s="29" customFormat="1" ht="15">
      <c r="AY164" s="30"/>
    </row>
    <row r="165" s="29" customFormat="1" ht="15">
      <c r="AY165" s="30"/>
    </row>
    <row r="166" s="29" customFormat="1" ht="15">
      <c r="AY166" s="30"/>
    </row>
    <row r="167" s="29" customFormat="1" ht="15">
      <c r="AY167" s="30"/>
    </row>
    <row r="168" s="29" customFormat="1" ht="15">
      <c r="AY168" s="30"/>
    </row>
    <row r="169" s="29" customFormat="1" ht="15">
      <c r="AY169" s="30"/>
    </row>
    <row r="170" s="29" customFormat="1" ht="15">
      <c r="AY170" s="30"/>
    </row>
    <row r="171" s="29" customFormat="1" ht="15">
      <c r="AY171" s="30"/>
    </row>
    <row r="172" s="29" customFormat="1" ht="15">
      <c r="AY172" s="30"/>
    </row>
    <row r="173" s="29" customFormat="1" ht="15">
      <c r="AY173" s="30"/>
    </row>
    <row r="174" s="29" customFormat="1" ht="15">
      <c r="AY174" s="30"/>
    </row>
    <row r="175" s="29" customFormat="1" ht="15">
      <c r="AY175" s="30"/>
    </row>
    <row r="176" s="29" customFormat="1" ht="15">
      <c r="AY176" s="30"/>
    </row>
    <row r="177" s="29" customFormat="1" ht="15">
      <c r="AY177" s="30"/>
    </row>
    <row r="178" s="29" customFormat="1" ht="15">
      <c r="AY178" s="30"/>
    </row>
    <row r="179" s="29" customFormat="1" ht="15">
      <c r="AY179" s="30"/>
    </row>
    <row r="180" s="29" customFormat="1" ht="15">
      <c r="AY180" s="30"/>
    </row>
    <row r="181" s="29" customFormat="1" ht="15">
      <c r="AY181" s="30"/>
    </row>
    <row r="182" s="29" customFormat="1" ht="15">
      <c r="AY182" s="30"/>
    </row>
    <row r="183" s="29" customFormat="1" ht="15">
      <c r="AY183" s="30"/>
    </row>
    <row r="184" s="29" customFormat="1" ht="15">
      <c r="AY184" s="30"/>
    </row>
    <row r="185" s="29" customFormat="1" ht="15">
      <c r="AY185" s="30"/>
    </row>
    <row r="186" s="29" customFormat="1" ht="15">
      <c r="AY186" s="30"/>
    </row>
    <row r="187" s="29" customFormat="1" ht="15">
      <c r="AY187" s="30"/>
    </row>
    <row r="188" s="29" customFormat="1" ht="15">
      <c r="AY188" s="30"/>
    </row>
    <row r="189" s="29" customFormat="1" ht="15">
      <c r="AY189" s="30"/>
    </row>
    <row r="190" s="29" customFormat="1" ht="15">
      <c r="AY190" s="30"/>
    </row>
    <row r="191" s="29" customFormat="1" ht="15">
      <c r="AY191" s="30"/>
    </row>
    <row r="192" s="29" customFormat="1" ht="15">
      <c r="AY192" s="30"/>
    </row>
    <row r="193" s="29" customFormat="1" ht="15">
      <c r="AY193" s="30"/>
    </row>
    <row r="194" s="29" customFormat="1" ht="15">
      <c r="AY194" s="30"/>
    </row>
    <row r="195" s="29" customFormat="1" ht="15">
      <c r="AY195" s="30"/>
    </row>
    <row r="196" s="29" customFormat="1" ht="15">
      <c r="AY196" s="30"/>
    </row>
    <row r="197" s="29" customFormat="1" ht="15">
      <c r="AY197" s="30"/>
    </row>
    <row r="198" s="29" customFormat="1" ht="15">
      <c r="AY198" s="30"/>
    </row>
    <row r="199" s="29" customFormat="1" ht="15">
      <c r="AY199" s="30"/>
    </row>
    <row r="200" s="29" customFormat="1" ht="15">
      <c r="AY200" s="30"/>
    </row>
    <row r="201" s="29" customFormat="1" ht="15">
      <c r="AY201" s="30"/>
    </row>
    <row r="202" s="29" customFormat="1" ht="15">
      <c r="AY202" s="30"/>
    </row>
    <row r="203" s="29" customFormat="1" ht="15">
      <c r="AY203" s="30"/>
    </row>
    <row r="204" s="29" customFormat="1" ht="15">
      <c r="AY204" s="30"/>
    </row>
    <row r="205" s="29" customFormat="1" ht="15">
      <c r="AY205" s="30"/>
    </row>
    <row r="206" s="29" customFormat="1" ht="15">
      <c r="AY206" s="30"/>
    </row>
    <row r="207" s="29" customFormat="1" ht="15">
      <c r="AY207" s="30"/>
    </row>
    <row r="208" s="29" customFormat="1" ht="15">
      <c r="AY208" s="30"/>
    </row>
    <row r="209" s="29" customFormat="1" ht="15">
      <c r="AY209" s="30"/>
    </row>
    <row r="210" s="29" customFormat="1" ht="15">
      <c r="AY210" s="30"/>
    </row>
    <row r="211" s="29" customFormat="1" ht="15">
      <c r="AY211" s="30"/>
    </row>
    <row r="212" s="29" customFormat="1" ht="15">
      <c r="AY212" s="30"/>
    </row>
    <row r="213" s="29" customFormat="1" ht="15">
      <c r="AY213" s="30"/>
    </row>
    <row r="214" s="29" customFormat="1" ht="15">
      <c r="AY214" s="30"/>
    </row>
    <row r="215" s="29" customFormat="1" ht="15">
      <c r="AY215" s="30"/>
    </row>
    <row r="216" s="29" customFormat="1" ht="15">
      <c r="AY216" s="30"/>
    </row>
    <row r="217" s="29" customFormat="1" ht="15">
      <c r="AY217" s="30"/>
    </row>
    <row r="218" s="29" customFormat="1" ht="15">
      <c r="AY218" s="30"/>
    </row>
    <row r="219" s="29" customFormat="1" ht="15">
      <c r="AY219" s="30"/>
    </row>
    <row r="220" s="29" customFormat="1" ht="15">
      <c r="AY220" s="30"/>
    </row>
    <row r="221" s="29" customFormat="1" ht="15">
      <c r="AY221" s="30"/>
    </row>
    <row r="222" s="29" customFormat="1" ht="15">
      <c r="AY222" s="30"/>
    </row>
    <row r="223" s="29" customFormat="1" ht="15">
      <c r="AY223" s="30"/>
    </row>
    <row r="224" s="29" customFormat="1" ht="15">
      <c r="AY224" s="30"/>
    </row>
    <row r="225" s="29" customFormat="1" ht="15">
      <c r="AY225" s="30"/>
    </row>
    <row r="226" s="29" customFormat="1" ht="15">
      <c r="AY226" s="30"/>
    </row>
    <row r="227" s="29" customFormat="1" ht="15">
      <c r="AY227" s="30"/>
    </row>
    <row r="228" s="29" customFormat="1" ht="15">
      <c r="AY228" s="30"/>
    </row>
    <row r="229" s="29" customFormat="1" ht="15">
      <c r="AY229" s="30"/>
    </row>
    <row r="230" s="29" customFormat="1" ht="15">
      <c r="AY230" s="30"/>
    </row>
    <row r="231" s="29" customFormat="1" ht="15">
      <c r="AY231" s="30"/>
    </row>
    <row r="232" s="29" customFormat="1" ht="15">
      <c r="AY232" s="30"/>
    </row>
    <row r="233" s="29" customFormat="1" ht="15">
      <c r="AY233" s="30"/>
    </row>
    <row r="234" s="29" customFormat="1" ht="15">
      <c r="AY234" s="30"/>
    </row>
    <row r="235" s="29" customFormat="1" ht="15">
      <c r="AY235" s="30"/>
    </row>
    <row r="236" s="29" customFormat="1" ht="15">
      <c r="AY236" s="30"/>
    </row>
    <row r="237" s="29" customFormat="1" ht="15">
      <c r="AY237" s="30"/>
    </row>
    <row r="238" s="29" customFormat="1" ht="15">
      <c r="AY238" s="30"/>
    </row>
    <row r="239" s="29" customFormat="1" ht="15">
      <c r="AY239" s="30"/>
    </row>
    <row r="240" s="29" customFormat="1" ht="15">
      <c r="AY240" s="30"/>
    </row>
    <row r="241" s="29" customFormat="1" ht="15">
      <c r="AY241" s="30"/>
    </row>
    <row r="242" s="29" customFormat="1" ht="15">
      <c r="AY242" s="30"/>
    </row>
    <row r="243" s="29" customFormat="1" ht="15">
      <c r="AY243" s="30"/>
    </row>
    <row r="244" s="29" customFormat="1" ht="15">
      <c r="AY244" s="30"/>
    </row>
    <row r="245" s="29" customFormat="1" ht="15">
      <c r="AY245" s="30"/>
    </row>
    <row r="246" s="29" customFormat="1" ht="15">
      <c r="AY246" s="30"/>
    </row>
    <row r="247" s="29" customFormat="1" ht="15">
      <c r="AY247" s="30"/>
    </row>
    <row r="248" s="29" customFormat="1" ht="15">
      <c r="AY248" s="30"/>
    </row>
    <row r="249" s="29" customFormat="1" ht="15">
      <c r="AY249" s="30"/>
    </row>
    <row r="250" s="29" customFormat="1" ht="15">
      <c r="AY250" s="30"/>
    </row>
    <row r="251" s="29" customFormat="1" ht="15">
      <c r="AY251" s="30"/>
    </row>
    <row r="252" s="29" customFormat="1" ht="15">
      <c r="AY252" s="30"/>
    </row>
    <row r="253" s="29" customFormat="1" ht="15">
      <c r="AY253" s="30"/>
    </row>
    <row r="254" s="29" customFormat="1" ht="15">
      <c r="AY254" s="30"/>
    </row>
    <row r="255" s="29" customFormat="1" ht="15">
      <c r="AY255" s="30"/>
    </row>
    <row r="256" s="29" customFormat="1" ht="15">
      <c r="AY256" s="30"/>
    </row>
    <row r="257" s="29" customFormat="1" ht="15">
      <c r="AY257" s="30"/>
    </row>
    <row r="258" s="29" customFormat="1" ht="15">
      <c r="AY258" s="30"/>
    </row>
    <row r="259" s="29" customFormat="1" ht="15">
      <c r="AY259" s="30"/>
    </row>
    <row r="260" s="29" customFormat="1" ht="15">
      <c r="AY260" s="30"/>
    </row>
    <row r="261" s="29" customFormat="1" ht="15">
      <c r="AY261" s="30"/>
    </row>
    <row r="262" s="29" customFormat="1" ht="15">
      <c r="AY262" s="30"/>
    </row>
    <row r="263" s="29" customFormat="1" ht="15">
      <c r="AY263" s="30"/>
    </row>
    <row r="264" s="29" customFormat="1" ht="15">
      <c r="AY264" s="30"/>
    </row>
    <row r="265" s="29" customFormat="1" ht="15">
      <c r="AY265" s="30"/>
    </row>
    <row r="266" s="29" customFormat="1" ht="15">
      <c r="AY266" s="30"/>
    </row>
    <row r="267" s="29" customFormat="1" ht="15">
      <c r="AY267" s="30"/>
    </row>
    <row r="268" s="29" customFormat="1" ht="15">
      <c r="AY268" s="30"/>
    </row>
    <row r="269" s="29" customFormat="1" ht="15">
      <c r="AY269" s="30"/>
    </row>
    <row r="270" s="29" customFormat="1" ht="15">
      <c r="AY270" s="30"/>
    </row>
    <row r="271" s="29" customFormat="1" ht="15">
      <c r="AY271" s="30"/>
    </row>
    <row r="272" s="29" customFormat="1" ht="15">
      <c r="AY272" s="30"/>
    </row>
    <row r="273" s="29" customFormat="1" ht="15">
      <c r="AY273" s="30"/>
    </row>
    <row r="274" s="29" customFormat="1" ht="15">
      <c r="AY274" s="30"/>
    </row>
    <row r="275" s="29" customFormat="1" ht="15">
      <c r="AY275" s="30"/>
    </row>
    <row r="276" s="29" customFormat="1" ht="15">
      <c r="AY276" s="30"/>
    </row>
    <row r="277" s="29" customFormat="1" ht="15">
      <c r="AY277" s="30"/>
    </row>
    <row r="278" s="29" customFormat="1" ht="15">
      <c r="AY278" s="30"/>
    </row>
    <row r="279" s="29" customFormat="1" ht="15">
      <c r="AY279" s="30"/>
    </row>
    <row r="280" s="29" customFormat="1" ht="15">
      <c r="AY280" s="30"/>
    </row>
    <row r="281" s="29" customFormat="1" ht="15">
      <c r="AY281" s="30"/>
    </row>
    <row r="282" s="29" customFormat="1" ht="15">
      <c r="AY282" s="30"/>
    </row>
    <row r="283" s="29" customFormat="1" ht="15">
      <c r="AY283" s="30"/>
    </row>
    <row r="284" s="29" customFormat="1" ht="15">
      <c r="AY284" s="30"/>
    </row>
    <row r="285" s="29" customFormat="1" ht="15">
      <c r="AY285" s="30"/>
    </row>
    <row r="286" s="29" customFormat="1" ht="15">
      <c r="AY286" s="30"/>
    </row>
    <row r="287" s="29" customFormat="1" ht="15">
      <c r="AY287" s="30"/>
    </row>
    <row r="288" s="29" customFormat="1" ht="15">
      <c r="AY288" s="30"/>
    </row>
    <row r="289" s="29" customFormat="1" ht="15">
      <c r="AY289" s="30"/>
    </row>
    <row r="290" s="29" customFormat="1" ht="15">
      <c r="AY290" s="30"/>
    </row>
    <row r="291" s="29" customFormat="1" ht="15">
      <c r="AY291" s="30"/>
    </row>
    <row r="292" s="29" customFormat="1" ht="15">
      <c r="AY292" s="30"/>
    </row>
    <row r="293" s="29" customFormat="1" ht="15">
      <c r="AY293" s="30"/>
    </row>
    <row r="294" s="29" customFormat="1" ht="15">
      <c r="AY294" s="30"/>
    </row>
    <row r="295" s="29" customFormat="1" ht="15">
      <c r="AY295" s="30"/>
    </row>
    <row r="296" s="29" customFormat="1" ht="15">
      <c r="AY296" s="30"/>
    </row>
    <row r="297" s="29" customFormat="1" ht="15">
      <c r="AY297" s="30"/>
    </row>
    <row r="298" s="29" customFormat="1" ht="15">
      <c r="AY298" s="30"/>
    </row>
    <row r="299" s="29" customFormat="1" ht="15">
      <c r="AY299" s="30"/>
    </row>
    <row r="300" s="29" customFormat="1" ht="15">
      <c r="AY300" s="30"/>
    </row>
    <row r="301" s="29" customFormat="1" ht="15">
      <c r="AY301" s="30"/>
    </row>
    <row r="302" s="29" customFormat="1" ht="15">
      <c r="AY302" s="30"/>
    </row>
    <row r="303" s="29" customFormat="1" ht="15">
      <c r="AY303" s="30"/>
    </row>
    <row r="304" s="29" customFormat="1" ht="15">
      <c r="AY304" s="30"/>
    </row>
    <row r="305" s="29" customFormat="1" ht="15">
      <c r="AY305" s="30"/>
    </row>
    <row r="306" s="29" customFormat="1" ht="15">
      <c r="AY306" s="30"/>
    </row>
    <row r="307" s="29" customFormat="1" ht="15">
      <c r="AY307" s="30"/>
    </row>
    <row r="308" s="29" customFormat="1" ht="15">
      <c r="AY308" s="30"/>
    </row>
    <row r="309" s="29" customFormat="1" ht="15">
      <c r="AY309" s="30"/>
    </row>
    <row r="310" s="29" customFormat="1" ht="15">
      <c r="AY310" s="30"/>
    </row>
    <row r="311" s="29" customFormat="1" ht="15">
      <c r="AY311" s="30"/>
    </row>
    <row r="312" s="29" customFormat="1" ht="15">
      <c r="AY312" s="30"/>
    </row>
    <row r="313" s="29" customFormat="1" ht="15">
      <c r="AY313" s="30"/>
    </row>
    <row r="314" s="29" customFormat="1" ht="15">
      <c r="AY314" s="30"/>
    </row>
    <row r="315" s="29" customFormat="1" ht="15">
      <c r="AY315" s="30"/>
    </row>
    <row r="316" s="29" customFormat="1" ht="15">
      <c r="AY316" s="30"/>
    </row>
    <row r="317" s="29" customFormat="1" ht="15">
      <c r="AY317" s="30"/>
    </row>
    <row r="318" s="29" customFormat="1" ht="15">
      <c r="AY318" s="30"/>
    </row>
    <row r="319" s="29" customFormat="1" ht="15">
      <c r="AY319" s="30"/>
    </row>
    <row r="320" s="29" customFormat="1" ht="15">
      <c r="AY320" s="30"/>
    </row>
    <row r="321" s="29" customFormat="1" ht="15">
      <c r="AY321" s="30"/>
    </row>
    <row r="322" s="29" customFormat="1" ht="15">
      <c r="AY322" s="30"/>
    </row>
    <row r="323" s="29" customFormat="1" ht="15">
      <c r="AY323" s="30"/>
    </row>
    <row r="324" s="29" customFormat="1" ht="15">
      <c r="AY324" s="30"/>
    </row>
    <row r="325" s="29" customFormat="1" ht="15">
      <c r="AY325" s="30"/>
    </row>
    <row r="326" s="29" customFormat="1" ht="15">
      <c r="AY326" s="30"/>
    </row>
    <row r="327" s="29" customFormat="1" ht="15">
      <c r="AY327" s="30"/>
    </row>
    <row r="328" s="29" customFormat="1" ht="15">
      <c r="AY328" s="30"/>
    </row>
    <row r="329" s="29" customFormat="1" ht="15">
      <c r="AY329" s="30"/>
    </row>
    <row r="330" s="29" customFormat="1" ht="15">
      <c r="AY330" s="30"/>
    </row>
    <row r="331" s="29" customFormat="1" ht="15">
      <c r="AY331" s="30"/>
    </row>
    <row r="332" s="29" customFormat="1" ht="15">
      <c r="AY332" s="30"/>
    </row>
    <row r="333" s="29" customFormat="1" ht="15">
      <c r="AY333" s="30"/>
    </row>
    <row r="334" s="29" customFormat="1" ht="15">
      <c r="AY334" s="30"/>
    </row>
    <row r="335" s="29" customFormat="1" ht="15">
      <c r="AY335" s="30"/>
    </row>
    <row r="336" s="29" customFormat="1" ht="15">
      <c r="AY336" s="30"/>
    </row>
    <row r="337" s="29" customFormat="1" ht="15">
      <c r="AY337" s="30"/>
    </row>
    <row r="338" s="29" customFormat="1" ht="15">
      <c r="AY338" s="30"/>
    </row>
    <row r="339" s="29" customFormat="1" ht="15">
      <c r="AY339" s="30"/>
    </row>
    <row r="340" s="29" customFormat="1" ht="15">
      <c r="AY340" s="30"/>
    </row>
    <row r="341" s="29" customFormat="1" ht="15">
      <c r="AY341" s="30"/>
    </row>
    <row r="342" s="29" customFormat="1" ht="15">
      <c r="AY342" s="30"/>
    </row>
    <row r="343" s="29" customFormat="1" ht="15">
      <c r="AY343" s="30"/>
    </row>
    <row r="344" s="29" customFormat="1" ht="15">
      <c r="AY344" s="30"/>
    </row>
    <row r="345" s="29" customFormat="1" ht="15">
      <c r="AY345" s="30"/>
    </row>
    <row r="346" s="29" customFormat="1" ht="15">
      <c r="AY346" s="30"/>
    </row>
    <row r="347" s="29" customFormat="1" ht="15">
      <c r="AY347" s="30"/>
    </row>
    <row r="348" s="29" customFormat="1" ht="15">
      <c r="AY348" s="30"/>
    </row>
    <row r="349" s="29" customFormat="1" ht="15">
      <c r="AY349" s="30"/>
    </row>
    <row r="350" s="29" customFormat="1" ht="15">
      <c r="AY350" s="30"/>
    </row>
    <row r="351" s="29" customFormat="1" ht="15">
      <c r="AY351" s="30"/>
    </row>
    <row r="352" s="29" customFormat="1" ht="15">
      <c r="AY352" s="30"/>
    </row>
    <row r="353" s="29" customFormat="1" ht="15">
      <c r="AY353" s="30"/>
    </row>
    <row r="354" s="29" customFormat="1" ht="15">
      <c r="AY354" s="30"/>
    </row>
    <row r="355" s="29" customFormat="1" ht="15">
      <c r="AY355" s="30"/>
    </row>
    <row r="356" s="29" customFormat="1" ht="15">
      <c r="AY356" s="30"/>
    </row>
    <row r="357" s="29" customFormat="1" ht="15">
      <c r="AY357" s="30"/>
    </row>
    <row r="358" s="29" customFormat="1" ht="15">
      <c r="AY358" s="30"/>
    </row>
    <row r="359" s="29" customFormat="1" ht="15">
      <c r="AY359" s="30"/>
    </row>
    <row r="360" s="29" customFormat="1" ht="15">
      <c r="AY360" s="30"/>
    </row>
    <row r="361" s="29" customFormat="1" ht="15">
      <c r="AY361" s="30"/>
    </row>
    <row r="362" s="29" customFormat="1" ht="15">
      <c r="AY362" s="30"/>
    </row>
    <row r="363" s="29" customFormat="1" ht="15">
      <c r="AY363" s="30"/>
    </row>
    <row r="364" s="29" customFormat="1" ht="15">
      <c r="AY364" s="30"/>
    </row>
    <row r="365" s="29" customFormat="1" ht="15">
      <c r="AY365" s="30"/>
    </row>
    <row r="366" s="29" customFormat="1" ht="15">
      <c r="AY366" s="30"/>
    </row>
    <row r="367" s="29" customFormat="1" ht="15">
      <c r="AY367" s="30"/>
    </row>
    <row r="368" s="29" customFormat="1" ht="15">
      <c r="AY368" s="30"/>
    </row>
    <row r="369" s="29" customFormat="1" ht="15">
      <c r="AY369" s="30"/>
    </row>
    <row r="370" s="29" customFormat="1" ht="15">
      <c r="AY370" s="30"/>
    </row>
    <row r="371" s="29" customFormat="1" ht="15">
      <c r="AY371" s="30"/>
    </row>
    <row r="372" s="29" customFormat="1" ht="15">
      <c r="AY372" s="30"/>
    </row>
    <row r="373" s="29" customFormat="1" ht="15">
      <c r="AY373" s="30"/>
    </row>
    <row r="374" s="29" customFormat="1" ht="15">
      <c r="AY374" s="30"/>
    </row>
    <row r="375" s="29" customFormat="1" ht="15">
      <c r="AY375" s="30"/>
    </row>
    <row r="376" s="29" customFormat="1" ht="15">
      <c r="AY376" s="30"/>
    </row>
    <row r="377" s="29" customFormat="1" ht="15">
      <c r="AY377" s="30"/>
    </row>
    <row r="378" s="29" customFormat="1" ht="15">
      <c r="AY378" s="30"/>
    </row>
    <row r="379" s="29" customFormat="1" ht="15">
      <c r="AY379" s="30"/>
    </row>
    <row r="380" s="29" customFormat="1" ht="15">
      <c r="AY380" s="30"/>
    </row>
    <row r="381" s="29" customFormat="1" ht="15">
      <c r="AY381" s="30"/>
    </row>
    <row r="382" s="29" customFormat="1" ht="15">
      <c r="AY382" s="30"/>
    </row>
    <row r="383" s="29" customFormat="1" ht="15">
      <c r="AY383" s="30"/>
    </row>
    <row r="384" s="29" customFormat="1" ht="15">
      <c r="AY384" s="30"/>
    </row>
    <row r="385" s="29" customFormat="1" ht="15">
      <c r="AY385" s="30"/>
    </row>
    <row r="386" s="29" customFormat="1" ht="15">
      <c r="AY386" s="30"/>
    </row>
    <row r="387" s="29" customFormat="1" ht="15">
      <c r="AY387" s="30"/>
    </row>
    <row r="388" s="29" customFormat="1" ht="15">
      <c r="AY388" s="30"/>
    </row>
    <row r="389" s="29" customFormat="1" ht="15">
      <c r="AY389" s="30"/>
    </row>
    <row r="390" s="29" customFormat="1" ht="15">
      <c r="AY390" s="30"/>
    </row>
    <row r="391" s="29" customFormat="1" ht="15">
      <c r="AY391" s="30"/>
    </row>
    <row r="392" s="29" customFormat="1" ht="15">
      <c r="AY392" s="30"/>
    </row>
    <row r="393" s="29" customFormat="1" ht="15">
      <c r="AY393" s="30"/>
    </row>
    <row r="394" s="29" customFormat="1" ht="15">
      <c r="AY394" s="30"/>
    </row>
    <row r="395" s="29" customFormat="1" ht="15">
      <c r="AY395" s="30"/>
    </row>
    <row r="396" s="29" customFormat="1" ht="15">
      <c r="AY396" s="30"/>
    </row>
    <row r="397" s="29" customFormat="1" ht="15">
      <c r="AY397" s="30"/>
    </row>
    <row r="398" s="29" customFormat="1" ht="15">
      <c r="AY398" s="30"/>
    </row>
    <row r="399" s="29" customFormat="1" ht="15">
      <c r="AY399" s="30"/>
    </row>
    <row r="400" s="29" customFormat="1" ht="15">
      <c r="AY400" s="30"/>
    </row>
    <row r="401" s="29" customFormat="1" ht="15">
      <c r="AY401" s="30"/>
    </row>
    <row r="402" s="29" customFormat="1" ht="15">
      <c r="AY402" s="30"/>
    </row>
    <row r="403" s="29" customFormat="1" ht="15">
      <c r="AY403" s="30"/>
    </row>
    <row r="404" s="29" customFormat="1" ht="15">
      <c r="AY404" s="30"/>
    </row>
    <row r="405" s="29" customFormat="1" ht="15">
      <c r="AY405" s="30"/>
    </row>
    <row r="406" s="29" customFormat="1" ht="15">
      <c r="AY406" s="30"/>
    </row>
    <row r="407" s="29" customFormat="1" ht="15">
      <c r="AY407" s="30"/>
    </row>
    <row r="408" s="29" customFormat="1" ht="15">
      <c r="AY408" s="30"/>
    </row>
    <row r="409" s="29" customFormat="1" ht="15">
      <c r="AY409" s="30"/>
    </row>
    <row r="410" s="29" customFormat="1" ht="15">
      <c r="AY410" s="30"/>
    </row>
    <row r="411" s="29" customFormat="1" ht="15">
      <c r="AY411" s="30"/>
    </row>
    <row r="412" s="29" customFormat="1" ht="15">
      <c r="AY412" s="30"/>
    </row>
    <row r="413" s="29" customFormat="1" ht="15">
      <c r="AY413" s="30"/>
    </row>
    <row r="414" s="29" customFormat="1" ht="15">
      <c r="AY414" s="30"/>
    </row>
    <row r="415" s="29" customFormat="1" ht="15">
      <c r="AY415" s="30"/>
    </row>
    <row r="416" s="29" customFormat="1" ht="15">
      <c r="AY416" s="30"/>
    </row>
    <row r="417" s="29" customFormat="1" ht="15">
      <c r="AY417" s="30"/>
    </row>
    <row r="418" s="29" customFormat="1" ht="15">
      <c r="AY418" s="30"/>
    </row>
    <row r="419" s="29" customFormat="1" ht="15">
      <c r="AY419" s="30"/>
    </row>
    <row r="420" s="29" customFormat="1" ht="15">
      <c r="AY420" s="30"/>
    </row>
    <row r="421" s="29" customFormat="1" ht="15">
      <c r="AY421" s="30"/>
    </row>
    <row r="422" s="29" customFormat="1" ht="15">
      <c r="AY422" s="30"/>
    </row>
    <row r="423" s="29" customFormat="1" ht="15">
      <c r="AY423" s="30"/>
    </row>
    <row r="424" s="29" customFormat="1" ht="15">
      <c r="AY424" s="30"/>
    </row>
    <row r="425" s="29" customFormat="1" ht="15">
      <c r="AY425" s="30"/>
    </row>
    <row r="426" s="29" customFormat="1" ht="15">
      <c r="AY426" s="30"/>
    </row>
    <row r="427" s="29" customFormat="1" ht="15">
      <c r="AY427" s="30"/>
    </row>
    <row r="428" s="29" customFormat="1" ht="15">
      <c r="AY428" s="30"/>
    </row>
    <row r="429" s="29" customFormat="1" ht="15">
      <c r="AY429" s="30"/>
    </row>
    <row r="430" s="29" customFormat="1" ht="15">
      <c r="AY430" s="30"/>
    </row>
    <row r="431" s="29" customFormat="1" ht="15">
      <c r="AY431" s="30"/>
    </row>
    <row r="432" s="29" customFormat="1" ht="15">
      <c r="AY432" s="30"/>
    </row>
    <row r="433" s="29" customFormat="1" ht="15">
      <c r="AY433" s="30"/>
    </row>
    <row r="434" s="29" customFormat="1" ht="15">
      <c r="AY434" s="30"/>
    </row>
    <row r="435" s="29" customFormat="1" ht="15">
      <c r="AY435" s="30"/>
    </row>
    <row r="436" s="29" customFormat="1" ht="15">
      <c r="AY436" s="30"/>
    </row>
    <row r="437" s="29" customFormat="1" ht="15">
      <c r="AY437" s="30"/>
    </row>
    <row r="438" s="29" customFormat="1" ht="15">
      <c r="AY438" s="30"/>
    </row>
    <row r="439" s="29" customFormat="1" ht="15">
      <c r="AY439" s="30"/>
    </row>
    <row r="440" s="29" customFormat="1" ht="15">
      <c r="AY440" s="30"/>
    </row>
    <row r="441" s="29" customFormat="1" ht="15">
      <c r="AY441" s="30"/>
    </row>
    <row r="442" s="29" customFormat="1" ht="15">
      <c r="AY442" s="30"/>
    </row>
    <row r="443" s="29" customFormat="1" ht="15">
      <c r="AY443" s="30"/>
    </row>
    <row r="444" s="29" customFormat="1" ht="15">
      <c r="AY444" s="30"/>
    </row>
    <row r="445" s="29" customFormat="1" ht="15">
      <c r="AY445" s="30"/>
    </row>
    <row r="446" s="29" customFormat="1" ht="15">
      <c r="AY446" s="30"/>
    </row>
    <row r="447" s="29" customFormat="1" ht="15">
      <c r="AY447" s="30"/>
    </row>
    <row r="448" s="29" customFormat="1" ht="15">
      <c r="AY448" s="30"/>
    </row>
    <row r="449" s="29" customFormat="1" ht="15">
      <c r="AY449" s="30"/>
    </row>
    <row r="450" s="29" customFormat="1" ht="15">
      <c r="AY450" s="30"/>
    </row>
    <row r="451" s="29" customFormat="1" ht="15">
      <c r="AY451" s="30"/>
    </row>
    <row r="452" s="29" customFormat="1" ht="15">
      <c r="AY452" s="30"/>
    </row>
    <row r="453" s="29" customFormat="1" ht="15">
      <c r="AY453" s="30"/>
    </row>
    <row r="454" s="29" customFormat="1" ht="15">
      <c r="AY454" s="30"/>
    </row>
    <row r="455" s="29" customFormat="1" ht="15">
      <c r="AY455" s="30"/>
    </row>
    <row r="456" s="29" customFormat="1" ht="15">
      <c r="AY456" s="30"/>
    </row>
    <row r="457" s="29" customFormat="1" ht="15">
      <c r="AY457" s="30"/>
    </row>
    <row r="458" s="29" customFormat="1" ht="15">
      <c r="AY458" s="30"/>
    </row>
    <row r="459" s="29" customFormat="1" ht="15">
      <c r="AY459" s="30"/>
    </row>
    <row r="460" s="29" customFormat="1" ht="15">
      <c r="AY460" s="30"/>
    </row>
    <row r="461" s="29" customFormat="1" ht="15">
      <c r="AY461" s="30"/>
    </row>
    <row r="462" s="29" customFormat="1" ht="15">
      <c r="AY462" s="30"/>
    </row>
    <row r="463" s="29" customFormat="1" ht="15">
      <c r="AY463" s="30"/>
    </row>
    <row r="464" s="29" customFormat="1" ht="15">
      <c r="AY464" s="30"/>
    </row>
    <row r="465" s="29" customFormat="1" ht="15">
      <c r="AY465" s="30"/>
    </row>
    <row r="466" s="29" customFormat="1" ht="15">
      <c r="AY466" s="30"/>
    </row>
    <row r="467" s="29" customFormat="1" ht="15">
      <c r="AY467" s="30"/>
    </row>
    <row r="468" s="29" customFormat="1" ht="15">
      <c r="AY468" s="30"/>
    </row>
    <row r="469" s="29" customFormat="1" ht="15">
      <c r="AY469" s="30"/>
    </row>
    <row r="470" s="29" customFormat="1" ht="15">
      <c r="AY470" s="30"/>
    </row>
    <row r="471" s="29" customFormat="1" ht="15">
      <c r="AY471" s="30"/>
    </row>
    <row r="472" s="29" customFormat="1" ht="15">
      <c r="AY472" s="30"/>
    </row>
    <row r="473" s="29" customFormat="1" ht="15">
      <c r="AY473" s="30"/>
    </row>
    <row r="474" s="29" customFormat="1" ht="15">
      <c r="AY474" s="30"/>
    </row>
    <row r="475" s="29" customFormat="1" ht="15">
      <c r="AY475" s="30"/>
    </row>
    <row r="476" s="29" customFormat="1" ht="15">
      <c r="AY476" s="30"/>
    </row>
    <row r="477" s="29" customFormat="1" ht="15">
      <c r="AY477" s="30"/>
    </row>
    <row r="478" s="29" customFormat="1" ht="15">
      <c r="AY478" s="30"/>
    </row>
    <row r="479" s="29" customFormat="1" ht="15">
      <c r="AY479" s="30"/>
    </row>
    <row r="480" s="29" customFormat="1" ht="15">
      <c r="AY480" s="30"/>
    </row>
    <row r="481" s="29" customFormat="1" ht="15">
      <c r="AY481" s="30"/>
    </row>
    <row r="482" s="29" customFormat="1" ht="15">
      <c r="AY482" s="30"/>
    </row>
    <row r="483" s="29" customFormat="1" ht="15">
      <c r="AY483" s="30"/>
    </row>
    <row r="484" s="29" customFormat="1" ht="15">
      <c r="AY484" s="30"/>
    </row>
    <row r="485" s="29" customFormat="1" ht="15">
      <c r="AY485" s="30"/>
    </row>
    <row r="486" s="29" customFormat="1" ht="15">
      <c r="AY486" s="30"/>
    </row>
    <row r="487" s="29" customFormat="1" ht="15">
      <c r="AY487" s="30"/>
    </row>
    <row r="488" s="29" customFormat="1" ht="15">
      <c r="AY488" s="30"/>
    </row>
    <row r="489" s="29" customFormat="1" ht="15">
      <c r="AY489" s="30"/>
    </row>
    <row r="490" s="29" customFormat="1" ht="15">
      <c r="AY490" s="30"/>
    </row>
    <row r="491" s="29" customFormat="1" ht="15">
      <c r="AY491" s="30"/>
    </row>
    <row r="492" s="29" customFormat="1" ht="15">
      <c r="AY492" s="30"/>
    </row>
    <row r="493" s="29" customFormat="1" ht="15">
      <c r="AY493" s="30"/>
    </row>
    <row r="494" s="29" customFormat="1" ht="15">
      <c r="AY494" s="30"/>
    </row>
    <row r="495" s="29" customFormat="1" ht="15">
      <c r="AY495" s="30"/>
    </row>
    <row r="496" s="29" customFormat="1" ht="15">
      <c r="AY496" s="30"/>
    </row>
    <row r="497" s="29" customFormat="1" ht="15">
      <c r="AY497" s="30"/>
    </row>
    <row r="498" s="29" customFormat="1" ht="15">
      <c r="AY498" s="30"/>
    </row>
    <row r="499" s="29" customFormat="1" ht="15">
      <c r="AY499" s="30"/>
    </row>
    <row r="500" s="29" customFormat="1" ht="15">
      <c r="AY500" s="30"/>
    </row>
    <row r="501" s="29" customFormat="1" ht="15">
      <c r="AY501" s="30"/>
    </row>
    <row r="502" s="29" customFormat="1" ht="15">
      <c r="AY502" s="30"/>
    </row>
    <row r="503" s="29" customFormat="1" ht="15">
      <c r="AY503" s="30"/>
    </row>
    <row r="504" s="29" customFormat="1" ht="15">
      <c r="AY504" s="30"/>
    </row>
    <row r="505" s="29" customFormat="1" ht="15">
      <c r="AY505" s="30"/>
    </row>
    <row r="506" s="29" customFormat="1" ht="15">
      <c r="AY506" s="30"/>
    </row>
    <row r="507" s="29" customFormat="1" ht="15">
      <c r="AY507" s="30"/>
    </row>
    <row r="508" s="29" customFormat="1" ht="15">
      <c r="AY508" s="30"/>
    </row>
    <row r="509" s="29" customFormat="1" ht="15">
      <c r="AY509" s="30"/>
    </row>
    <row r="510" s="29" customFormat="1" ht="15">
      <c r="AY510" s="30"/>
    </row>
    <row r="511" s="29" customFormat="1" ht="15">
      <c r="AY511" s="30"/>
    </row>
    <row r="512" s="29" customFormat="1" ht="15">
      <c r="AY512" s="30"/>
    </row>
    <row r="513" s="29" customFormat="1" ht="15">
      <c r="AY513" s="30"/>
    </row>
    <row r="514" s="29" customFormat="1" ht="15">
      <c r="AY514" s="30"/>
    </row>
    <row r="515" s="29" customFormat="1" ht="15">
      <c r="AY515" s="30"/>
    </row>
    <row r="516" s="29" customFormat="1" ht="15">
      <c r="AY516" s="30"/>
    </row>
    <row r="517" s="29" customFormat="1" ht="15">
      <c r="AY517" s="30"/>
    </row>
    <row r="518" s="29" customFormat="1" ht="15">
      <c r="AY518" s="30"/>
    </row>
    <row r="519" s="29" customFormat="1" ht="15">
      <c r="AY519" s="30"/>
    </row>
    <row r="520" s="29" customFormat="1" ht="15">
      <c r="AY520" s="30"/>
    </row>
    <row r="521" s="29" customFormat="1" ht="15">
      <c r="AY521" s="30"/>
    </row>
    <row r="522" s="29" customFormat="1" ht="15">
      <c r="AY522" s="30"/>
    </row>
    <row r="523" s="29" customFormat="1" ht="15">
      <c r="AY523" s="30"/>
    </row>
    <row r="524" s="29" customFormat="1" ht="15">
      <c r="AY524" s="30"/>
    </row>
    <row r="525" s="29" customFormat="1" ht="15">
      <c r="AY525" s="30"/>
    </row>
    <row r="526" s="29" customFormat="1" ht="15">
      <c r="AY526" s="30"/>
    </row>
    <row r="527" s="29" customFormat="1" ht="15">
      <c r="AY527" s="30"/>
    </row>
    <row r="528" s="29" customFormat="1" ht="15">
      <c r="AY528" s="30"/>
    </row>
    <row r="529" s="29" customFormat="1" ht="15">
      <c r="AY529" s="30"/>
    </row>
    <row r="530" s="29" customFormat="1" ht="15">
      <c r="AY530" s="30"/>
    </row>
    <row r="531" s="29" customFormat="1" ht="15">
      <c r="AY531" s="30"/>
    </row>
    <row r="532" s="29" customFormat="1" ht="15">
      <c r="AY532" s="30"/>
    </row>
    <row r="533" s="29" customFormat="1" ht="15">
      <c r="AY533" s="30"/>
    </row>
    <row r="534" s="29" customFormat="1" ht="15">
      <c r="AY534" s="30"/>
    </row>
    <row r="535" s="29" customFormat="1" ht="15">
      <c r="AY535" s="30"/>
    </row>
    <row r="536" s="29" customFormat="1" ht="15">
      <c r="AY536" s="30"/>
    </row>
    <row r="537" s="29" customFormat="1" ht="15">
      <c r="AY537" s="30"/>
    </row>
    <row r="538" s="29" customFormat="1" ht="15">
      <c r="AY538" s="30"/>
    </row>
    <row r="539" s="29" customFormat="1" ht="15">
      <c r="AY539" s="30"/>
    </row>
    <row r="540" s="29" customFormat="1" ht="15">
      <c r="AY540" s="30"/>
    </row>
    <row r="541" s="29" customFormat="1" ht="15">
      <c r="AY541" s="30"/>
    </row>
    <row r="542" s="29" customFormat="1" ht="15">
      <c r="AY542" s="30"/>
    </row>
    <row r="543" s="29" customFormat="1" ht="15">
      <c r="AY543" s="30"/>
    </row>
    <row r="544" s="29" customFormat="1" ht="15">
      <c r="AY544" s="30"/>
    </row>
    <row r="545" s="29" customFormat="1" ht="15">
      <c r="AY545" s="30"/>
    </row>
    <row r="546" s="29" customFormat="1" ht="15">
      <c r="AY546" s="30"/>
    </row>
    <row r="547" s="29" customFormat="1" ht="15">
      <c r="AY547" s="30"/>
    </row>
    <row r="548" s="29" customFormat="1" ht="15">
      <c r="AY548" s="30"/>
    </row>
    <row r="549" s="29" customFormat="1" ht="15">
      <c r="AY549" s="30"/>
    </row>
    <row r="550" s="29" customFormat="1" ht="15">
      <c r="AY550" s="30"/>
    </row>
    <row r="551" s="29" customFormat="1" ht="15">
      <c r="AY551" s="30"/>
    </row>
    <row r="552" s="29" customFormat="1" ht="15">
      <c r="AY552" s="30"/>
    </row>
    <row r="553" s="29" customFormat="1" ht="15">
      <c r="AY553" s="30"/>
    </row>
    <row r="554" s="29" customFormat="1" ht="15">
      <c r="AY554" s="30"/>
    </row>
    <row r="555" s="29" customFormat="1" ht="15">
      <c r="AY555" s="30"/>
    </row>
    <row r="556" s="29" customFormat="1" ht="15">
      <c r="AY556" s="30"/>
    </row>
    <row r="557" s="29" customFormat="1" ht="15">
      <c r="AY557" s="30"/>
    </row>
    <row r="558" s="29" customFormat="1" ht="15">
      <c r="AY558" s="30"/>
    </row>
    <row r="559" s="29" customFormat="1" ht="15">
      <c r="AY559" s="30"/>
    </row>
    <row r="560" s="29" customFormat="1" ht="15">
      <c r="AY560" s="30"/>
    </row>
    <row r="561" s="29" customFormat="1" ht="15">
      <c r="AY561" s="30"/>
    </row>
    <row r="562" s="29" customFormat="1" ht="15">
      <c r="AY562" s="30"/>
    </row>
    <row r="563" s="29" customFormat="1" ht="15">
      <c r="AY563" s="30"/>
    </row>
    <row r="564" s="29" customFormat="1" ht="15">
      <c r="AY564" s="30"/>
    </row>
    <row r="565" s="29" customFormat="1" ht="15">
      <c r="AY565" s="30"/>
    </row>
    <row r="566" s="29" customFormat="1" ht="15">
      <c r="AY566" s="30"/>
    </row>
    <row r="567" s="29" customFormat="1" ht="15">
      <c r="AY567" s="30"/>
    </row>
    <row r="568" s="29" customFormat="1" ht="15">
      <c r="AY568" s="30"/>
    </row>
    <row r="569" s="29" customFormat="1" ht="15">
      <c r="AY569" s="30"/>
    </row>
    <row r="570" s="29" customFormat="1" ht="15">
      <c r="AY570" s="30"/>
    </row>
    <row r="571" s="29" customFormat="1" ht="15">
      <c r="AY571" s="30"/>
    </row>
    <row r="572" s="29" customFormat="1" ht="15">
      <c r="AY572" s="30"/>
    </row>
    <row r="573" s="29" customFormat="1" ht="15">
      <c r="AY573" s="30"/>
    </row>
    <row r="574" s="29" customFormat="1" ht="15">
      <c r="AY574" s="30"/>
    </row>
    <row r="575" s="29" customFormat="1" ht="15">
      <c r="AY575" s="30"/>
    </row>
    <row r="576" s="29" customFormat="1" ht="15">
      <c r="AY576" s="30"/>
    </row>
    <row r="577" s="29" customFormat="1" ht="15">
      <c r="AY577" s="30"/>
    </row>
    <row r="578" s="29" customFormat="1" ht="15">
      <c r="AY578" s="30"/>
    </row>
    <row r="579" s="29" customFormat="1" ht="15">
      <c r="AY579" s="30"/>
    </row>
    <row r="580" s="29" customFormat="1" ht="15">
      <c r="AY580" s="30"/>
    </row>
    <row r="581" s="29" customFormat="1" ht="15">
      <c r="AY581" s="30"/>
    </row>
    <row r="582" s="29" customFormat="1" ht="15">
      <c r="AY582" s="30"/>
    </row>
    <row r="583" s="29" customFormat="1" ht="15">
      <c r="AY583" s="30"/>
    </row>
    <row r="584" s="29" customFormat="1" ht="15">
      <c r="AY584" s="30"/>
    </row>
    <row r="585" s="29" customFormat="1" ht="15">
      <c r="AY585" s="30"/>
    </row>
    <row r="586" s="29" customFormat="1" ht="15">
      <c r="AY586" s="30"/>
    </row>
    <row r="587" s="29" customFormat="1" ht="15">
      <c r="AY587" s="30"/>
    </row>
    <row r="588" s="29" customFormat="1" ht="15">
      <c r="AY588" s="30"/>
    </row>
    <row r="589" s="29" customFormat="1" ht="15">
      <c r="AY589" s="30"/>
    </row>
    <row r="590" s="29" customFormat="1" ht="15">
      <c r="AY590" s="30"/>
    </row>
    <row r="591" s="29" customFormat="1" ht="15">
      <c r="AY591" s="30"/>
    </row>
    <row r="592" s="29" customFormat="1" ht="15">
      <c r="AY592" s="30"/>
    </row>
    <row r="593" s="29" customFormat="1" ht="15">
      <c r="AY593" s="30"/>
    </row>
    <row r="594" s="29" customFormat="1" ht="15">
      <c r="AY594" s="30"/>
    </row>
    <row r="595" s="29" customFormat="1" ht="15">
      <c r="AY595" s="30"/>
    </row>
    <row r="596" s="29" customFormat="1" ht="15">
      <c r="AY596" s="30"/>
    </row>
    <row r="597" s="29" customFormat="1" ht="15">
      <c r="AY597" s="30"/>
    </row>
    <row r="598" s="29" customFormat="1" ht="15">
      <c r="AY598" s="30"/>
    </row>
    <row r="599" s="29" customFormat="1" ht="15">
      <c r="AY599" s="30"/>
    </row>
    <row r="600" s="29" customFormat="1" ht="15">
      <c r="AY600" s="30"/>
    </row>
    <row r="601" s="29" customFormat="1" ht="15">
      <c r="AY601" s="30"/>
    </row>
    <row r="602" s="29" customFormat="1" ht="15">
      <c r="AY602" s="30"/>
    </row>
    <row r="603" s="29" customFormat="1" ht="15">
      <c r="AY603" s="30"/>
    </row>
    <row r="604" s="29" customFormat="1" ht="15">
      <c r="AY604" s="30"/>
    </row>
    <row r="605" s="29" customFormat="1" ht="15">
      <c r="AY605" s="30"/>
    </row>
    <row r="606" s="29" customFormat="1" ht="15">
      <c r="AY606" s="30"/>
    </row>
    <row r="607" s="29" customFormat="1" ht="15">
      <c r="AY607" s="30"/>
    </row>
    <row r="608" s="29" customFormat="1" ht="15">
      <c r="AY608" s="30"/>
    </row>
    <row r="609" s="29" customFormat="1" ht="15">
      <c r="AY609" s="30"/>
    </row>
    <row r="610" s="29" customFormat="1" ht="15">
      <c r="AY610" s="30"/>
    </row>
    <row r="611" s="29" customFormat="1" ht="15">
      <c r="AY611" s="30"/>
    </row>
    <row r="612" s="29" customFormat="1" ht="15">
      <c r="AY612" s="30"/>
    </row>
  </sheetData>
  <sheetProtection/>
  <mergeCells count="21">
    <mergeCell ref="D4:H4"/>
    <mergeCell ref="C23:K24"/>
    <mergeCell ref="C6:K7"/>
    <mergeCell ref="C59:K60"/>
    <mergeCell ref="BJ44:BR45"/>
    <mergeCell ref="BK9:CA9"/>
    <mergeCell ref="CO9:CT9"/>
    <mergeCell ref="CV9:CY9"/>
    <mergeCell ref="DA9:DM9"/>
    <mergeCell ref="I4:BG4"/>
    <mergeCell ref="BJ4:DM4"/>
    <mergeCell ref="BK73:CO73"/>
    <mergeCell ref="DG73:DM73"/>
    <mergeCell ref="DA73:DE73"/>
    <mergeCell ref="CQ73:CY73"/>
    <mergeCell ref="E88:AZ88"/>
    <mergeCell ref="C88:D88"/>
    <mergeCell ref="C70:K71"/>
    <mergeCell ref="BJ70:BR71"/>
    <mergeCell ref="BJ6:BR7"/>
    <mergeCell ref="CC9:CM9"/>
  </mergeCells>
  <conditionalFormatting sqref="C88:D88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C88">
      <formula1>Check</formula1>
    </dataValidation>
  </dataValidations>
  <printOptions horizontalCentered="1" verticalCentered="1"/>
  <pageMargins left="0.25" right="0.25" top="0.7500000000000001" bottom="0.7500000000000001" header="0.30000000000000004" footer="0.30000000000000004"/>
  <pageSetup fitToHeight="1" fitToWidth="1" horizontalDpi="600" verticalDpi="600" orientation="landscape" paperSize="8" scale="52"/>
  <headerFooter alignWithMargins="0">
    <oddFooter>&amp;LFormulário: A3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2:J24"/>
  <sheetViews>
    <sheetView showGridLines="0" showRowColHeaders="0" zoomScale="125" zoomScaleNormal="125" zoomScalePageLayoutView="0" workbookViewId="0" topLeftCell="A1">
      <selection activeCell="E4" sqref="E4:J4"/>
    </sheetView>
  </sheetViews>
  <sheetFormatPr defaultColWidth="9.00390625" defaultRowHeight="15"/>
  <cols>
    <col min="1" max="1" width="4.125" style="60" customWidth="1"/>
    <col min="2" max="4" width="11.00390625" style="60" customWidth="1"/>
    <col min="5" max="10" width="11.875" style="60" customWidth="1"/>
    <col min="11" max="11" width="3.625" style="60" customWidth="1"/>
    <col min="12" max="16384" width="9.00390625" style="60" customWidth="1"/>
  </cols>
  <sheetData>
    <row r="2" spans="2:10" ht="24.75">
      <c r="B2" s="309" t="s">
        <v>83</v>
      </c>
      <c r="C2" s="309"/>
      <c r="D2" s="309"/>
      <c r="E2" s="309"/>
      <c r="F2" s="309"/>
      <c r="G2" s="309"/>
      <c r="H2" s="309"/>
      <c r="I2" s="309"/>
      <c r="J2" s="309"/>
    </row>
    <row r="3" ht="7.5" customHeight="1"/>
    <row r="4" spans="2:10" ht="13.5">
      <c r="B4" s="307" t="s">
        <v>326</v>
      </c>
      <c r="C4" s="307"/>
      <c r="D4" s="307"/>
      <c r="E4" s="310"/>
      <c r="F4" s="310"/>
      <c r="G4" s="310"/>
      <c r="H4" s="310"/>
      <c r="I4" s="310"/>
      <c r="J4" s="310"/>
    </row>
    <row r="5" spans="2:4" ht="7.5" customHeight="1">
      <c r="B5" s="124"/>
      <c r="C5" s="124"/>
      <c r="D5" s="124"/>
    </row>
    <row r="6" spans="2:10" ht="13.5">
      <c r="B6" s="307" t="s">
        <v>323</v>
      </c>
      <c r="C6" s="307"/>
      <c r="D6" s="307"/>
      <c r="E6" s="308"/>
      <c r="F6" s="308"/>
      <c r="G6" s="308"/>
      <c r="H6" s="308"/>
      <c r="I6" s="308"/>
      <c r="J6" s="308"/>
    </row>
    <row r="7" spans="2:4" ht="7.5" customHeight="1">
      <c r="B7" s="124"/>
      <c r="C7" s="124"/>
      <c r="D7" s="124"/>
    </row>
    <row r="8" spans="2:10" ht="13.5">
      <c r="B8" s="307" t="s">
        <v>319</v>
      </c>
      <c r="C8" s="307"/>
      <c r="D8" s="307"/>
      <c r="E8" s="308" t="s">
        <v>328</v>
      </c>
      <c r="F8" s="308"/>
      <c r="G8" s="308"/>
      <c r="H8" s="308"/>
      <c r="I8" s="308"/>
      <c r="J8" s="308"/>
    </row>
    <row r="9" spans="2:4" ht="7.5" customHeight="1">
      <c r="B9" s="124"/>
      <c r="C9" s="124"/>
      <c r="D9" s="124"/>
    </row>
    <row r="10" spans="2:10" ht="13.5">
      <c r="B10" s="307" t="s">
        <v>320</v>
      </c>
      <c r="C10" s="307"/>
      <c r="D10" s="307"/>
      <c r="E10" s="308"/>
      <c r="F10" s="308"/>
      <c r="G10" s="308"/>
      <c r="H10" s="308"/>
      <c r="I10" s="308"/>
      <c r="J10" s="308"/>
    </row>
    <row r="11" spans="2:4" ht="7.5" customHeight="1">
      <c r="B11" s="124"/>
      <c r="C11" s="124"/>
      <c r="D11" s="124"/>
    </row>
    <row r="12" spans="2:10" ht="13.5">
      <c r="B12" s="307" t="s">
        <v>76</v>
      </c>
      <c r="C12" s="307"/>
      <c r="D12" s="307"/>
      <c r="E12" s="308"/>
      <c r="F12" s="308"/>
      <c r="G12" s="308"/>
      <c r="H12" s="308"/>
      <c r="I12" s="308"/>
      <c r="J12" s="308"/>
    </row>
    <row r="13" spans="2:4" ht="7.5" customHeight="1">
      <c r="B13" s="124"/>
      <c r="C13" s="124"/>
      <c r="D13" s="124"/>
    </row>
    <row r="14" spans="2:10" ht="13.5">
      <c r="B14" s="307" t="s">
        <v>77</v>
      </c>
      <c r="C14" s="307"/>
      <c r="D14" s="307"/>
      <c r="E14" s="308"/>
      <c r="F14" s="308"/>
      <c r="G14" s="308"/>
      <c r="H14" s="308"/>
      <c r="I14" s="308"/>
      <c r="J14" s="308"/>
    </row>
    <row r="15" spans="2:4" ht="7.5" customHeight="1">
      <c r="B15" s="124"/>
      <c r="C15" s="124"/>
      <c r="D15" s="124"/>
    </row>
    <row r="16" spans="2:10" ht="13.5">
      <c r="B16" s="307" t="s">
        <v>321</v>
      </c>
      <c r="C16" s="307"/>
      <c r="D16" s="307"/>
      <c r="E16" s="308" t="s">
        <v>327</v>
      </c>
      <c r="F16" s="308"/>
      <c r="G16" s="308"/>
      <c r="H16" s="308"/>
      <c r="I16" s="308"/>
      <c r="J16" s="308"/>
    </row>
    <row r="17" spans="2:4" ht="7.5" customHeight="1">
      <c r="B17" s="124"/>
      <c r="C17" s="124"/>
      <c r="D17" s="124"/>
    </row>
    <row r="18" spans="2:10" ht="13.5">
      <c r="B18" s="307" t="s">
        <v>322</v>
      </c>
      <c r="C18" s="307"/>
      <c r="D18" s="307"/>
      <c r="E18" s="308"/>
      <c r="F18" s="308"/>
      <c r="G18" s="308"/>
      <c r="H18" s="308"/>
      <c r="I18" s="308"/>
      <c r="J18" s="308"/>
    </row>
    <row r="19" spans="2:4" ht="7.5" customHeight="1">
      <c r="B19" s="124"/>
      <c r="C19" s="124"/>
      <c r="D19" s="124"/>
    </row>
    <row r="20" spans="2:10" ht="13.5">
      <c r="B20" s="307" t="s">
        <v>324</v>
      </c>
      <c r="C20" s="307"/>
      <c r="D20" s="307"/>
      <c r="E20" s="308"/>
      <c r="F20" s="308"/>
      <c r="G20" s="308"/>
      <c r="H20" s="308"/>
      <c r="I20" s="308"/>
      <c r="J20" s="308"/>
    </row>
    <row r="21" spans="2:4" ht="7.5" customHeight="1">
      <c r="B21" s="124"/>
      <c r="C21" s="124"/>
      <c r="D21" s="124"/>
    </row>
    <row r="22" spans="2:10" ht="13.5">
      <c r="B22" s="307" t="s">
        <v>325</v>
      </c>
      <c r="C22" s="307"/>
      <c r="D22" s="307"/>
      <c r="E22" s="308"/>
      <c r="F22" s="308"/>
      <c r="G22" s="308"/>
      <c r="H22" s="308"/>
      <c r="I22" s="308"/>
      <c r="J22" s="308"/>
    </row>
    <row r="23" ht="7.5" customHeight="1"/>
    <row r="24" spans="2:5" ht="13.5">
      <c r="B24" s="307" t="s">
        <v>82</v>
      </c>
      <c r="C24" s="307"/>
      <c r="D24" s="307"/>
      <c r="E24" s="193" t="s">
        <v>58</v>
      </c>
    </row>
  </sheetData>
  <sheetProtection/>
  <mergeCells count="22">
    <mergeCell ref="B24:D24"/>
    <mergeCell ref="B12:D12"/>
    <mergeCell ref="E12:J12"/>
    <mergeCell ref="B14:D14"/>
    <mergeCell ref="E14:J14"/>
    <mergeCell ref="B16:D16"/>
    <mergeCell ref="B2:J2"/>
    <mergeCell ref="B8:D8"/>
    <mergeCell ref="B10:D10"/>
    <mergeCell ref="E10:J10"/>
    <mergeCell ref="B4:D4"/>
    <mergeCell ref="B22:D22"/>
    <mergeCell ref="E22:J22"/>
    <mergeCell ref="E6:J6"/>
    <mergeCell ref="E8:J8"/>
    <mergeCell ref="E4:J4"/>
    <mergeCell ref="B6:D6"/>
    <mergeCell ref="E16:J16"/>
    <mergeCell ref="E20:J20"/>
    <mergeCell ref="B18:D18"/>
    <mergeCell ref="E18:J18"/>
    <mergeCell ref="B20:D20"/>
  </mergeCells>
  <conditionalFormatting sqref="E24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E24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1"/>
  <sheetViews>
    <sheetView showGridLines="0" zoomScale="125" zoomScaleNormal="125" zoomScalePageLayoutView="0" workbookViewId="0" topLeftCell="A1">
      <selection activeCell="G14" sqref="G14"/>
    </sheetView>
  </sheetViews>
  <sheetFormatPr defaultColWidth="9.00390625" defaultRowHeight="15"/>
  <cols>
    <col min="1" max="2" width="2.50390625" style="60" customWidth="1"/>
    <col min="3" max="3" width="2.50390625" style="59" customWidth="1"/>
    <col min="4" max="4" width="52.125" style="60" customWidth="1"/>
    <col min="5" max="5" width="17.125" style="60" customWidth="1"/>
    <col min="6" max="6" width="1.00390625" style="60" customWidth="1"/>
    <col min="7" max="7" width="51.875" style="60" customWidth="1"/>
    <col min="8" max="8" width="0.875" style="60" customWidth="1"/>
    <col min="9" max="59" width="2.375" style="60" customWidth="1"/>
    <col min="60" max="98" width="2.125" style="60" customWidth="1"/>
    <col min="99" max="16384" width="9.00390625" style="60" customWidth="1"/>
  </cols>
  <sheetData>
    <row r="1" spans="1:8" ht="13.5">
      <c r="A1" s="214"/>
      <c r="B1" s="214"/>
      <c r="C1" s="215"/>
      <c r="D1" s="214"/>
      <c r="E1" s="214"/>
      <c r="F1" s="214"/>
      <c r="G1" s="214"/>
      <c r="H1" s="214"/>
    </row>
    <row r="2" spans="1:8" ht="24.75">
      <c r="A2" s="214"/>
      <c r="B2" s="311" t="s">
        <v>441</v>
      </c>
      <c r="C2" s="311"/>
      <c r="D2" s="311"/>
      <c r="E2" s="311"/>
      <c r="F2" s="214"/>
      <c r="G2" s="214"/>
      <c r="H2" s="214"/>
    </row>
    <row r="3" spans="1:8" ht="10.5" customHeight="1">
      <c r="A3" s="214"/>
      <c r="B3" s="214"/>
      <c r="C3" s="215"/>
      <c r="D3" s="214"/>
      <c r="E3" s="214"/>
      <c r="F3" s="214"/>
      <c r="G3" s="214"/>
      <c r="H3" s="214"/>
    </row>
    <row r="4" spans="1:8" ht="18.75" thickBot="1">
      <c r="A4" s="214"/>
      <c r="B4" s="214"/>
      <c r="C4" s="216" t="s">
        <v>127</v>
      </c>
      <c r="D4" s="216"/>
      <c r="E4" s="214"/>
      <c r="F4" s="214"/>
      <c r="G4" s="214" t="s">
        <v>24</v>
      </c>
      <c r="H4" s="214"/>
    </row>
    <row r="5" spans="1:8" ht="15" customHeight="1">
      <c r="A5" s="214"/>
      <c r="B5" s="217"/>
      <c r="C5" s="218">
        <v>1</v>
      </c>
      <c r="D5" s="219" t="s">
        <v>442</v>
      </c>
      <c r="E5" s="244" t="s">
        <v>67</v>
      </c>
      <c r="F5" s="214"/>
      <c r="G5" s="220" t="s">
        <v>443</v>
      </c>
      <c r="H5" s="214"/>
    </row>
    <row r="6" spans="1:8" ht="15" customHeight="1">
      <c r="A6" s="214"/>
      <c r="B6" s="217"/>
      <c r="C6" s="221">
        <v>2</v>
      </c>
      <c r="D6" s="222" t="s">
        <v>444</v>
      </c>
      <c r="E6" s="245" t="s">
        <v>67</v>
      </c>
      <c r="F6" s="214"/>
      <c r="G6" s="220" t="s">
        <v>445</v>
      </c>
      <c r="H6" s="214"/>
    </row>
    <row r="7" spans="1:8" ht="15" customHeight="1">
      <c r="A7" s="214"/>
      <c r="B7" s="217"/>
      <c r="C7" s="221">
        <v>3</v>
      </c>
      <c r="D7" s="222" t="s">
        <v>446</v>
      </c>
      <c r="E7" s="245" t="s">
        <v>67</v>
      </c>
      <c r="F7" s="214"/>
      <c r="G7" s="214"/>
      <c r="H7" s="214"/>
    </row>
    <row r="8" spans="1:8" ht="15" customHeight="1">
      <c r="A8" s="214"/>
      <c r="B8" s="217"/>
      <c r="C8" s="221">
        <v>4</v>
      </c>
      <c r="D8" s="222" t="s">
        <v>447</v>
      </c>
      <c r="E8" s="245" t="s">
        <v>67</v>
      </c>
      <c r="F8" s="214"/>
      <c r="G8" s="214"/>
      <c r="H8" s="214"/>
    </row>
    <row r="9" spans="1:8" ht="15" customHeight="1">
      <c r="A9" s="214"/>
      <c r="B9" s="217"/>
      <c r="C9" s="221">
        <v>5</v>
      </c>
      <c r="D9" s="222" t="s">
        <v>448</v>
      </c>
      <c r="E9" s="245" t="s">
        <v>67</v>
      </c>
      <c r="F9" s="214"/>
      <c r="G9" s="214"/>
      <c r="H9" s="214"/>
    </row>
    <row r="10" spans="1:8" ht="15" customHeight="1">
      <c r="A10" s="214"/>
      <c r="B10" s="217"/>
      <c r="C10" s="221">
        <v>6</v>
      </c>
      <c r="D10" s="222" t="s">
        <v>449</v>
      </c>
      <c r="E10" s="245" t="s">
        <v>67</v>
      </c>
      <c r="F10" s="214"/>
      <c r="G10" s="214"/>
      <c r="H10" s="214"/>
    </row>
    <row r="11" spans="1:8" ht="15" customHeight="1">
      <c r="A11" s="214"/>
      <c r="B11" s="217"/>
      <c r="C11" s="221">
        <v>7</v>
      </c>
      <c r="D11" s="222" t="s">
        <v>450</v>
      </c>
      <c r="E11" s="245" t="s">
        <v>67</v>
      </c>
      <c r="F11" s="214"/>
      <c r="G11" s="214"/>
      <c r="H11" s="214"/>
    </row>
    <row r="12" spans="1:8" ht="15" customHeight="1" thickBot="1">
      <c r="A12" s="214"/>
      <c r="B12" s="217"/>
      <c r="C12" s="223">
        <v>8</v>
      </c>
      <c r="D12" s="224" t="s">
        <v>451</v>
      </c>
      <c r="E12" s="246" t="s">
        <v>67</v>
      </c>
      <c r="F12" s="214"/>
      <c r="G12" s="214"/>
      <c r="H12" s="214"/>
    </row>
    <row r="13" spans="1:8" ht="15" customHeight="1">
      <c r="A13" s="214"/>
      <c r="B13" s="214"/>
      <c r="C13" s="221"/>
      <c r="D13" s="225" t="s">
        <v>452</v>
      </c>
      <c r="E13" s="226"/>
      <c r="F13" s="227"/>
      <c r="G13" s="227"/>
      <c r="H13" s="228"/>
    </row>
    <row r="14" spans="1:8" ht="15" customHeight="1">
      <c r="A14" s="214"/>
      <c r="B14" s="214"/>
      <c r="C14" s="221">
        <v>9</v>
      </c>
      <c r="D14" s="229" t="s">
        <v>453</v>
      </c>
      <c r="E14" s="230"/>
      <c r="F14" s="230"/>
      <c r="G14" s="230"/>
      <c r="H14" s="231"/>
    </row>
    <row r="15" spans="1:8" ht="15" customHeight="1">
      <c r="A15" s="214"/>
      <c r="B15" s="214"/>
      <c r="C15" s="221">
        <v>10</v>
      </c>
      <c r="D15" s="229" t="s">
        <v>454</v>
      </c>
      <c r="E15" s="230"/>
      <c r="F15" s="230"/>
      <c r="G15" s="230"/>
      <c r="H15" s="231"/>
    </row>
    <row r="16" spans="1:8" ht="15" customHeight="1">
      <c r="A16" s="214"/>
      <c r="B16" s="214"/>
      <c r="C16" s="221">
        <v>11</v>
      </c>
      <c r="D16" s="229" t="s">
        <v>455</v>
      </c>
      <c r="E16" s="230"/>
      <c r="F16" s="230"/>
      <c r="G16" s="230"/>
      <c r="H16" s="231"/>
    </row>
    <row r="17" spans="1:8" ht="15" customHeight="1">
      <c r="A17" s="214"/>
      <c r="B17" s="214"/>
      <c r="C17" s="221">
        <v>12</v>
      </c>
      <c r="D17" s="229" t="s">
        <v>456</v>
      </c>
      <c r="E17" s="230"/>
      <c r="F17" s="230"/>
      <c r="G17" s="230"/>
      <c r="H17" s="231"/>
    </row>
    <row r="18" spans="1:8" ht="15" customHeight="1">
      <c r="A18" s="214"/>
      <c r="B18" s="214"/>
      <c r="C18" s="221">
        <v>13</v>
      </c>
      <c r="D18" s="229" t="s">
        <v>457</v>
      </c>
      <c r="E18" s="230"/>
      <c r="F18" s="230"/>
      <c r="G18" s="230"/>
      <c r="H18" s="231"/>
    </row>
    <row r="19" spans="1:8" ht="15" customHeight="1">
      <c r="A19" s="214"/>
      <c r="B19" s="214"/>
      <c r="C19" s="221">
        <v>14</v>
      </c>
      <c r="D19" s="229" t="s">
        <v>458</v>
      </c>
      <c r="E19" s="230"/>
      <c r="F19" s="230"/>
      <c r="G19" s="230"/>
      <c r="H19" s="231"/>
    </row>
    <row r="20" spans="1:8" ht="15" customHeight="1">
      <c r="A20" s="214"/>
      <c r="B20" s="214"/>
      <c r="C20" s="221">
        <v>15</v>
      </c>
      <c r="D20" s="229" t="s">
        <v>459</v>
      </c>
      <c r="E20" s="230"/>
      <c r="F20" s="230"/>
      <c r="G20" s="230"/>
      <c r="H20" s="231"/>
    </row>
    <row r="21" spans="1:8" ht="15" customHeight="1">
      <c r="A21" s="214"/>
      <c r="B21" s="214"/>
      <c r="C21" s="221"/>
      <c r="D21" s="225" t="s">
        <v>460</v>
      </c>
      <c r="E21" s="226"/>
      <c r="F21" s="226"/>
      <c r="G21" s="226"/>
      <c r="H21" s="231"/>
    </row>
    <row r="22" spans="1:8" ht="15" customHeight="1">
      <c r="A22" s="214"/>
      <c r="B22" s="214"/>
      <c r="C22" s="221">
        <v>16</v>
      </c>
      <c r="D22" s="229" t="s">
        <v>461</v>
      </c>
      <c r="E22" s="230"/>
      <c r="F22" s="230"/>
      <c r="G22" s="230"/>
      <c r="H22" s="231"/>
    </row>
    <row r="23" spans="1:8" ht="15" customHeight="1">
      <c r="A23" s="214"/>
      <c r="B23" s="214"/>
      <c r="C23" s="221">
        <v>17</v>
      </c>
      <c r="D23" s="229" t="s">
        <v>462</v>
      </c>
      <c r="E23" s="230"/>
      <c r="F23" s="230"/>
      <c r="G23" s="230"/>
      <c r="H23" s="231"/>
    </row>
    <row r="24" spans="1:8" ht="15" customHeight="1">
      <c r="A24" s="214"/>
      <c r="B24" s="214"/>
      <c r="C24" s="221">
        <v>18</v>
      </c>
      <c r="D24" s="229" t="s">
        <v>463</v>
      </c>
      <c r="E24" s="230"/>
      <c r="F24" s="230"/>
      <c r="G24" s="230"/>
      <c r="H24" s="231"/>
    </row>
    <row r="25" spans="1:8" ht="15" customHeight="1">
      <c r="A25" s="214"/>
      <c r="B25" s="214"/>
      <c r="C25" s="221">
        <v>19</v>
      </c>
      <c r="D25" s="229" t="s">
        <v>464</v>
      </c>
      <c r="E25" s="230"/>
      <c r="F25" s="230"/>
      <c r="G25" s="230"/>
      <c r="H25" s="231"/>
    </row>
    <row r="26" spans="1:8" ht="15" customHeight="1">
      <c r="A26" s="214"/>
      <c r="B26" s="214"/>
      <c r="C26" s="221">
        <v>20</v>
      </c>
      <c r="D26" s="229" t="s">
        <v>465</v>
      </c>
      <c r="E26" s="230"/>
      <c r="F26" s="230"/>
      <c r="G26" s="230"/>
      <c r="H26" s="231"/>
    </row>
    <row r="27" spans="1:8" ht="15" customHeight="1" thickBot="1">
      <c r="A27" s="214"/>
      <c r="B27" s="214"/>
      <c r="C27" s="223">
        <v>21</v>
      </c>
      <c r="D27" s="232" t="s">
        <v>466</v>
      </c>
      <c r="E27" s="233"/>
      <c r="F27" s="233"/>
      <c r="G27" s="233"/>
      <c r="H27" s="234"/>
    </row>
    <row r="28" spans="1:8" ht="16.5" customHeight="1">
      <c r="A28" s="214"/>
      <c r="B28" s="214"/>
      <c r="C28" s="215"/>
      <c r="D28" s="214"/>
      <c r="E28" s="214"/>
      <c r="F28" s="214"/>
      <c r="G28" s="214"/>
      <c r="H28" s="214"/>
    </row>
    <row r="29" spans="1:8" ht="16.5" customHeight="1" thickBot="1">
      <c r="A29" s="235"/>
      <c r="B29" s="235"/>
      <c r="C29" s="216" t="s">
        <v>85</v>
      </c>
      <c r="D29" s="216"/>
      <c r="E29" s="235"/>
      <c r="F29" s="235"/>
      <c r="G29" s="235"/>
      <c r="H29" s="235"/>
    </row>
    <row r="30" spans="1:8" ht="18">
      <c r="A30" s="214"/>
      <c r="B30" s="217"/>
      <c r="C30" s="218">
        <v>22</v>
      </c>
      <c r="D30" s="219" t="s">
        <v>467</v>
      </c>
      <c r="E30" s="236" t="s">
        <v>67</v>
      </c>
      <c r="F30" s="214"/>
      <c r="G30" s="214"/>
      <c r="H30" s="214"/>
    </row>
    <row r="31" spans="1:8" ht="13.5">
      <c r="A31" s="214"/>
      <c r="B31" s="214"/>
      <c r="C31" s="221">
        <v>23</v>
      </c>
      <c r="D31" s="222" t="s">
        <v>468</v>
      </c>
      <c r="E31" s="237">
        <v>0</v>
      </c>
      <c r="F31" s="214"/>
      <c r="G31" s="220" t="s">
        <v>469</v>
      </c>
      <c r="H31" s="214"/>
    </row>
    <row r="32" spans="1:8" ht="13.5">
      <c r="A32" s="214"/>
      <c r="B32" s="214"/>
      <c r="C32" s="221">
        <v>24</v>
      </c>
      <c r="D32" s="222" t="s">
        <v>470</v>
      </c>
      <c r="E32" s="237">
        <v>0</v>
      </c>
      <c r="F32" s="214"/>
      <c r="G32" s="220" t="s">
        <v>469</v>
      </c>
      <c r="H32" s="214"/>
    </row>
    <row r="33" spans="1:8" ht="13.5">
      <c r="A33" s="214"/>
      <c r="B33" s="214"/>
      <c r="C33" s="221">
        <v>25</v>
      </c>
      <c r="D33" s="222" t="s">
        <v>471</v>
      </c>
      <c r="E33" s="237">
        <v>0</v>
      </c>
      <c r="F33" s="214"/>
      <c r="G33" s="220" t="s">
        <v>469</v>
      </c>
      <c r="H33" s="214"/>
    </row>
    <row r="34" spans="1:8" ht="13.5">
      <c r="A34" s="214"/>
      <c r="B34" s="214"/>
      <c r="C34" s="221">
        <v>26</v>
      </c>
      <c r="D34" s="222" t="s">
        <v>472</v>
      </c>
      <c r="E34" s="237">
        <v>0</v>
      </c>
      <c r="F34" s="214"/>
      <c r="G34" s="220" t="s">
        <v>469</v>
      </c>
      <c r="H34" s="214"/>
    </row>
    <row r="35" spans="1:8" ht="15" thickBot="1">
      <c r="A35" s="214"/>
      <c r="B35" s="214"/>
      <c r="C35" s="223">
        <v>27</v>
      </c>
      <c r="D35" s="224" t="s">
        <v>264</v>
      </c>
      <c r="E35" s="238">
        <v>0</v>
      </c>
      <c r="F35" s="214"/>
      <c r="G35" s="220" t="s">
        <v>469</v>
      </c>
      <c r="H35" s="214"/>
    </row>
    <row r="36" spans="1:8" ht="13.5">
      <c r="A36" s="214"/>
      <c r="B36" s="214"/>
      <c r="C36" s="215"/>
      <c r="D36" s="214"/>
      <c r="E36" s="214"/>
      <c r="F36" s="214"/>
      <c r="G36" s="214"/>
      <c r="H36" s="214"/>
    </row>
    <row r="37" spans="1:8" ht="18.75" thickBot="1">
      <c r="A37" s="235"/>
      <c r="B37" s="235"/>
      <c r="C37" s="216" t="s">
        <v>128</v>
      </c>
      <c r="D37" s="216"/>
      <c r="E37" s="235"/>
      <c r="F37" s="235"/>
      <c r="G37" s="235"/>
      <c r="H37" s="235"/>
    </row>
    <row r="38" spans="1:8" ht="13.5">
      <c r="A38" s="214"/>
      <c r="B38" s="214"/>
      <c r="C38" s="218">
        <v>28</v>
      </c>
      <c r="D38" s="219" t="s">
        <v>473</v>
      </c>
      <c r="E38" s="244" t="s">
        <v>67</v>
      </c>
      <c r="F38" s="214"/>
      <c r="G38" s="214"/>
      <c r="H38" s="214"/>
    </row>
    <row r="39" spans="1:8" ht="13.5">
      <c r="A39" s="214"/>
      <c r="B39" s="214"/>
      <c r="C39" s="221">
        <v>29</v>
      </c>
      <c r="D39" s="222" t="s">
        <v>474</v>
      </c>
      <c r="E39" s="239"/>
      <c r="F39" s="230"/>
      <c r="G39" s="230"/>
      <c r="H39" s="214"/>
    </row>
    <row r="40" spans="1:8" ht="13.5">
      <c r="A40" s="214"/>
      <c r="B40" s="214"/>
      <c r="C40" s="221">
        <v>30</v>
      </c>
      <c r="D40" s="222" t="s">
        <v>475</v>
      </c>
      <c r="E40" s="239"/>
      <c r="F40" s="230"/>
      <c r="G40" s="230"/>
      <c r="H40" s="214"/>
    </row>
    <row r="41" spans="1:8" ht="13.5">
      <c r="A41" s="214"/>
      <c r="B41" s="214"/>
      <c r="C41" s="221">
        <v>31</v>
      </c>
      <c r="D41" s="222" t="s">
        <v>476</v>
      </c>
      <c r="E41" s="239"/>
      <c r="F41" s="230"/>
      <c r="G41" s="230"/>
      <c r="H41" s="214"/>
    </row>
    <row r="42" spans="1:8" ht="13.5">
      <c r="A42" s="214"/>
      <c r="B42" s="214"/>
      <c r="C42" s="221">
        <v>32</v>
      </c>
      <c r="D42" s="222" t="s">
        <v>477</v>
      </c>
      <c r="E42" s="239"/>
      <c r="F42" s="230"/>
      <c r="G42" s="230"/>
      <c r="H42" s="214"/>
    </row>
    <row r="43" spans="1:8" ht="13.5">
      <c r="A43" s="214"/>
      <c r="B43" s="214"/>
      <c r="C43" s="221">
        <v>33</v>
      </c>
      <c r="D43" s="222" t="s">
        <v>478</v>
      </c>
      <c r="E43" s="245" t="s">
        <v>67</v>
      </c>
      <c r="F43" s="214"/>
      <c r="G43" s="214"/>
      <c r="H43" s="214"/>
    </row>
    <row r="44" spans="1:8" ht="13.5">
      <c r="A44" s="214"/>
      <c r="B44" s="214"/>
      <c r="C44" s="221">
        <v>34</v>
      </c>
      <c r="D44" s="222" t="s">
        <v>479</v>
      </c>
      <c r="E44" s="245" t="s">
        <v>67</v>
      </c>
      <c r="F44" s="214"/>
      <c r="G44" s="214"/>
      <c r="H44" s="214"/>
    </row>
    <row r="45" spans="1:8" ht="13.5">
      <c r="A45" s="214"/>
      <c r="B45" s="214"/>
      <c r="C45" s="221">
        <v>35</v>
      </c>
      <c r="D45" s="222" t="s">
        <v>480</v>
      </c>
      <c r="E45" s="245" t="s">
        <v>67</v>
      </c>
      <c r="F45" s="214"/>
      <c r="G45" s="214"/>
      <c r="H45" s="214"/>
    </row>
    <row r="46" spans="1:8" ht="15" thickBot="1">
      <c r="A46" s="214"/>
      <c r="B46" s="214"/>
      <c r="C46" s="223">
        <v>36</v>
      </c>
      <c r="D46" s="224" t="s">
        <v>481</v>
      </c>
      <c r="E46" s="246" t="s">
        <v>67</v>
      </c>
      <c r="F46" s="214"/>
      <c r="G46" s="214"/>
      <c r="H46" s="214"/>
    </row>
    <row r="47" spans="1:8" ht="13.5">
      <c r="A47" s="214"/>
      <c r="B47" s="214"/>
      <c r="C47" s="215"/>
      <c r="D47" s="214"/>
      <c r="E47" s="240"/>
      <c r="F47" s="214"/>
      <c r="G47" s="214"/>
      <c r="H47" s="214"/>
    </row>
    <row r="48" spans="1:8" ht="13.5">
      <c r="A48" s="214"/>
      <c r="B48" s="214"/>
      <c r="C48" s="215"/>
      <c r="D48" s="241" t="s">
        <v>84</v>
      </c>
      <c r="E48" s="247" t="s">
        <v>68</v>
      </c>
      <c r="F48" s="242"/>
      <c r="G48" s="214"/>
      <c r="H48" s="214"/>
    </row>
    <row r="49" spans="1:8" ht="13.5">
      <c r="A49" s="214"/>
      <c r="B49" s="214"/>
      <c r="C49" s="215"/>
      <c r="D49" s="214"/>
      <c r="E49" s="214"/>
      <c r="F49" s="214"/>
      <c r="G49" s="214"/>
      <c r="H49" s="214"/>
    </row>
    <row r="50" spans="1:8" ht="13.5">
      <c r="A50" s="214"/>
      <c r="B50" s="214"/>
      <c r="C50" s="215"/>
      <c r="D50" s="214"/>
      <c r="E50" s="214"/>
      <c r="F50" s="214"/>
      <c r="G50" s="214"/>
      <c r="H50" s="214"/>
    </row>
    <row r="51" spans="1:8" ht="13.5">
      <c r="A51" s="214"/>
      <c r="B51" s="214"/>
      <c r="C51" s="243"/>
      <c r="D51" s="214"/>
      <c r="E51" s="214"/>
      <c r="F51" s="214"/>
      <c r="G51" s="214"/>
      <c r="H51" s="214"/>
    </row>
  </sheetData>
  <sheetProtection/>
  <mergeCells count="1">
    <mergeCell ref="B2:E2"/>
  </mergeCells>
  <printOptions/>
  <pageMargins left="0.51" right="0.51" top="0.7900000000000001" bottom="0.7900000000000001" header="0.31" footer="0.31"/>
  <pageSetup fitToHeight="1" fitToWidth="1"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99"/>
    <pageSetUpPr fitToPage="1"/>
  </sheetPr>
  <dimension ref="B2:D62"/>
  <sheetViews>
    <sheetView showGridLines="0" showRowColHeaders="0" zoomScalePageLayoutView="0" workbookViewId="0" topLeftCell="A1">
      <selection activeCell="B6" sqref="B6"/>
    </sheetView>
  </sheetViews>
  <sheetFormatPr defaultColWidth="8.875" defaultRowHeight="15"/>
  <cols>
    <col min="1" max="1" width="4.125" style="0" customWidth="1"/>
    <col min="2" max="2" width="4.875" style="0" customWidth="1"/>
    <col min="3" max="3" width="3.625" style="83" customWidth="1"/>
    <col min="4" max="4" width="89.375" style="0" customWidth="1"/>
    <col min="5" max="5" width="4.625" style="0" customWidth="1"/>
  </cols>
  <sheetData>
    <row r="2" spans="2:4" ht="32.25" customHeight="1">
      <c r="B2" s="312" t="s">
        <v>177</v>
      </c>
      <c r="C2" s="312"/>
      <c r="D2" s="312"/>
    </row>
    <row r="3" ht="8.25" customHeight="1"/>
    <row r="5" spans="2:4" ht="15.75">
      <c r="B5" s="81" t="s">
        <v>185</v>
      </c>
      <c r="C5" s="81" t="s">
        <v>178</v>
      </c>
      <c r="D5" s="76" t="s">
        <v>186</v>
      </c>
    </row>
    <row r="6" spans="2:4" ht="25.5">
      <c r="B6" s="82" t="s">
        <v>184</v>
      </c>
      <c r="C6" s="84">
        <v>1</v>
      </c>
      <c r="D6" s="210" t="s">
        <v>88</v>
      </c>
    </row>
    <row r="7" spans="2:4" ht="15">
      <c r="B7" s="82" t="s">
        <v>184</v>
      </c>
      <c r="C7" s="84">
        <v>2</v>
      </c>
      <c r="D7" s="210" t="s">
        <v>89</v>
      </c>
    </row>
    <row r="8" spans="2:4" ht="15">
      <c r="B8" s="82" t="s">
        <v>184</v>
      </c>
      <c r="C8" s="84">
        <v>3</v>
      </c>
      <c r="D8" s="211" t="s">
        <v>90</v>
      </c>
    </row>
    <row r="9" spans="2:4" ht="15">
      <c r="B9" s="82" t="s">
        <v>184</v>
      </c>
      <c r="C9" s="84">
        <v>4</v>
      </c>
      <c r="D9" s="211" t="s">
        <v>91</v>
      </c>
    </row>
    <row r="10" spans="2:4" ht="25.5">
      <c r="B10" s="82" t="s">
        <v>184</v>
      </c>
      <c r="C10" s="84">
        <v>5</v>
      </c>
      <c r="D10" s="210" t="s">
        <v>92</v>
      </c>
    </row>
    <row r="11" spans="2:4" ht="15">
      <c r="B11" s="82" t="s">
        <v>184</v>
      </c>
      <c r="C11" s="84">
        <v>6</v>
      </c>
      <c r="D11" s="210" t="s">
        <v>93</v>
      </c>
    </row>
    <row r="12" spans="2:4" ht="15">
      <c r="B12" s="82" t="s">
        <v>184</v>
      </c>
      <c r="C12" s="84">
        <v>7</v>
      </c>
      <c r="D12" s="210" t="s">
        <v>191</v>
      </c>
    </row>
    <row r="13" spans="2:4" ht="25.5">
      <c r="B13" s="82" t="s">
        <v>184</v>
      </c>
      <c r="C13" s="84">
        <v>8</v>
      </c>
      <c r="D13" s="210" t="s">
        <v>193</v>
      </c>
    </row>
    <row r="14" spans="2:4" ht="15">
      <c r="B14" s="82" t="s">
        <v>184</v>
      </c>
      <c r="C14" s="84">
        <v>9</v>
      </c>
      <c r="D14" s="210" t="s">
        <v>194</v>
      </c>
    </row>
    <row r="15" spans="2:4" ht="15">
      <c r="B15" s="82" t="s">
        <v>184</v>
      </c>
      <c r="C15" s="84">
        <v>10</v>
      </c>
      <c r="D15" s="210" t="s">
        <v>195</v>
      </c>
    </row>
    <row r="16" spans="2:4" ht="15">
      <c r="B16" s="82" t="s">
        <v>184</v>
      </c>
      <c r="C16" s="84">
        <v>11</v>
      </c>
      <c r="D16" s="210" t="s">
        <v>196</v>
      </c>
    </row>
    <row r="17" spans="2:4" ht="15">
      <c r="B17" s="82" t="s">
        <v>184</v>
      </c>
      <c r="C17" s="84">
        <v>12</v>
      </c>
      <c r="D17" s="210" t="s">
        <v>197</v>
      </c>
    </row>
    <row r="18" spans="2:4" ht="15">
      <c r="B18" s="82" t="s">
        <v>184</v>
      </c>
      <c r="C18" s="84">
        <v>13</v>
      </c>
      <c r="D18" s="210" t="s">
        <v>198</v>
      </c>
    </row>
    <row r="19" spans="2:4" ht="25.5">
      <c r="B19" s="82" t="s">
        <v>184</v>
      </c>
      <c r="C19" s="84">
        <v>14</v>
      </c>
      <c r="D19" s="210" t="s">
        <v>297</v>
      </c>
    </row>
    <row r="20" spans="2:4" ht="15">
      <c r="B20" s="77"/>
      <c r="C20" s="85"/>
      <c r="D20" s="78"/>
    </row>
    <row r="21" spans="2:4" ht="15.75">
      <c r="B21" s="81" t="s">
        <v>185</v>
      </c>
      <c r="C21" s="81" t="s">
        <v>178</v>
      </c>
      <c r="D21" s="76" t="s">
        <v>187</v>
      </c>
    </row>
    <row r="22" spans="2:4" ht="15">
      <c r="B22" s="82" t="s">
        <v>184</v>
      </c>
      <c r="C22" s="84">
        <v>1</v>
      </c>
      <c r="D22" s="210" t="s">
        <v>205</v>
      </c>
    </row>
    <row r="23" spans="2:4" ht="15">
      <c r="B23" s="82" t="s">
        <v>184</v>
      </c>
      <c r="C23" s="84">
        <v>2</v>
      </c>
      <c r="D23" s="210" t="s">
        <v>206</v>
      </c>
    </row>
    <row r="24" spans="2:4" ht="15">
      <c r="B24" s="82" t="s">
        <v>184</v>
      </c>
      <c r="C24" s="84">
        <v>3</v>
      </c>
      <c r="D24" s="211" t="s">
        <v>207</v>
      </c>
    </row>
    <row r="25" spans="2:4" ht="15">
      <c r="B25" s="82" t="s">
        <v>184</v>
      </c>
      <c r="C25" s="84">
        <v>4</v>
      </c>
      <c r="D25" s="210" t="s">
        <v>208</v>
      </c>
    </row>
    <row r="26" spans="2:4" ht="15">
      <c r="B26" s="82" t="s">
        <v>184</v>
      </c>
      <c r="C26" s="84">
        <v>5</v>
      </c>
      <c r="D26" s="210" t="s">
        <v>209</v>
      </c>
    </row>
    <row r="27" spans="2:4" ht="15">
      <c r="B27" s="82" t="s">
        <v>184</v>
      </c>
      <c r="C27" s="84">
        <v>6</v>
      </c>
      <c r="D27" s="210" t="s">
        <v>210</v>
      </c>
    </row>
    <row r="28" spans="2:4" ht="15">
      <c r="B28" s="82" t="s">
        <v>184</v>
      </c>
      <c r="C28" s="84">
        <v>7</v>
      </c>
      <c r="D28" s="210" t="s">
        <v>211</v>
      </c>
    </row>
    <row r="29" spans="2:4" ht="15">
      <c r="B29" s="82" t="s">
        <v>184</v>
      </c>
      <c r="C29" s="84">
        <v>8</v>
      </c>
      <c r="D29" s="210" t="s">
        <v>145</v>
      </c>
    </row>
    <row r="30" spans="2:4" ht="15">
      <c r="B30" s="82" t="s">
        <v>184</v>
      </c>
      <c r="C30" s="84">
        <v>9</v>
      </c>
      <c r="D30" s="210" t="s">
        <v>146</v>
      </c>
    </row>
    <row r="31" spans="2:4" ht="15">
      <c r="B31" s="82" t="s">
        <v>184</v>
      </c>
      <c r="C31" s="84">
        <v>10</v>
      </c>
      <c r="D31" s="210" t="s">
        <v>147</v>
      </c>
    </row>
    <row r="32" spans="2:4" ht="15">
      <c r="B32" s="82" t="s">
        <v>184</v>
      </c>
      <c r="C32" s="84">
        <v>11</v>
      </c>
      <c r="D32" s="210" t="s">
        <v>148</v>
      </c>
    </row>
    <row r="33" spans="2:4" ht="15">
      <c r="B33" s="82" t="s">
        <v>184</v>
      </c>
      <c r="C33" s="84">
        <v>12</v>
      </c>
      <c r="D33" s="210" t="s">
        <v>149</v>
      </c>
    </row>
    <row r="34" spans="2:4" ht="15">
      <c r="B34" s="82" t="s">
        <v>184</v>
      </c>
      <c r="C34" s="84">
        <v>13</v>
      </c>
      <c r="D34" s="210" t="s">
        <v>150</v>
      </c>
    </row>
    <row r="35" spans="2:4" ht="15">
      <c r="B35" s="82" t="s">
        <v>184</v>
      </c>
      <c r="C35" s="84">
        <v>14</v>
      </c>
      <c r="D35" s="210" t="s">
        <v>151</v>
      </c>
    </row>
    <row r="36" spans="2:4" ht="25.5">
      <c r="B36" s="82" t="s">
        <v>184</v>
      </c>
      <c r="C36" s="84">
        <v>15</v>
      </c>
      <c r="D36" s="210" t="s">
        <v>152</v>
      </c>
    </row>
    <row r="37" spans="2:4" ht="15.75">
      <c r="B37" s="79"/>
      <c r="C37" s="85"/>
      <c r="D37" s="78"/>
    </row>
    <row r="38" spans="2:4" ht="15.75">
      <c r="B38" s="81" t="s">
        <v>185</v>
      </c>
      <c r="C38" s="81" t="s">
        <v>178</v>
      </c>
      <c r="D38" s="76" t="s">
        <v>188</v>
      </c>
    </row>
    <row r="39" spans="2:4" ht="15">
      <c r="B39" s="82" t="s">
        <v>184</v>
      </c>
      <c r="C39" s="84">
        <v>1</v>
      </c>
      <c r="D39" s="210" t="s">
        <v>226</v>
      </c>
    </row>
    <row r="40" spans="2:4" ht="25.5">
      <c r="B40" s="82" t="s">
        <v>184</v>
      </c>
      <c r="C40" s="84">
        <v>2</v>
      </c>
      <c r="D40" s="211" t="s">
        <v>235</v>
      </c>
    </row>
    <row r="41" spans="2:4" ht="15">
      <c r="B41" s="82" t="s">
        <v>184</v>
      </c>
      <c r="C41" s="84">
        <v>3</v>
      </c>
      <c r="D41" s="210" t="s">
        <v>236</v>
      </c>
    </row>
    <row r="42" spans="2:4" ht="15">
      <c r="B42" s="82" t="s">
        <v>184</v>
      </c>
      <c r="C42" s="84">
        <v>4</v>
      </c>
      <c r="D42" s="211" t="s">
        <v>237</v>
      </c>
    </row>
    <row r="43" spans="2:4" ht="15">
      <c r="B43" s="82" t="s">
        <v>184</v>
      </c>
      <c r="C43" s="84">
        <v>5</v>
      </c>
      <c r="D43" s="211" t="s">
        <v>238</v>
      </c>
    </row>
    <row r="44" spans="2:4" ht="15">
      <c r="B44" s="82" t="s">
        <v>184</v>
      </c>
      <c r="C44" s="84">
        <v>6</v>
      </c>
      <c r="D44" s="210" t="s">
        <v>239</v>
      </c>
    </row>
    <row r="45" spans="2:4" ht="15.75">
      <c r="B45" s="79"/>
      <c r="C45" s="85"/>
      <c r="D45" s="78"/>
    </row>
    <row r="46" spans="2:4" ht="15.75">
      <c r="B46" s="81" t="s">
        <v>185</v>
      </c>
      <c r="C46" s="81" t="s">
        <v>178</v>
      </c>
      <c r="D46" s="76" t="s">
        <v>189</v>
      </c>
    </row>
    <row r="47" spans="2:4" ht="15">
      <c r="B47" s="82" t="s">
        <v>184</v>
      </c>
      <c r="C47" s="84">
        <v>1</v>
      </c>
      <c r="D47" s="210" t="s">
        <v>240</v>
      </c>
    </row>
    <row r="48" spans="2:4" ht="15">
      <c r="B48" s="82" t="s">
        <v>184</v>
      </c>
      <c r="C48" s="84">
        <v>2</v>
      </c>
      <c r="D48" s="210" t="s">
        <v>241</v>
      </c>
    </row>
    <row r="49" spans="2:4" ht="15">
      <c r="B49" s="82" t="s">
        <v>184</v>
      </c>
      <c r="C49" s="84">
        <v>3</v>
      </c>
      <c r="D49" s="211" t="s">
        <v>355</v>
      </c>
    </row>
    <row r="50" spans="2:4" ht="15">
      <c r="B50" s="82" t="s">
        <v>184</v>
      </c>
      <c r="C50" s="84">
        <v>4</v>
      </c>
      <c r="D50" s="210" t="s">
        <v>356</v>
      </c>
    </row>
    <row r="51" spans="2:4" ht="15">
      <c r="B51" s="82" t="s">
        <v>184</v>
      </c>
      <c r="C51" s="84">
        <v>5</v>
      </c>
      <c r="D51" s="210" t="s">
        <v>357</v>
      </c>
    </row>
    <row r="52" spans="2:4" ht="25.5">
      <c r="B52" s="82" t="s">
        <v>184</v>
      </c>
      <c r="C52" s="84">
        <v>6</v>
      </c>
      <c r="D52" s="210" t="s">
        <v>244</v>
      </c>
    </row>
    <row r="53" spans="2:4" ht="15">
      <c r="B53" s="82" t="s">
        <v>184</v>
      </c>
      <c r="C53" s="84">
        <v>7</v>
      </c>
      <c r="D53" s="210" t="s">
        <v>245</v>
      </c>
    </row>
    <row r="54" spans="2:4" ht="15.75">
      <c r="B54" s="79"/>
      <c r="C54" s="85"/>
      <c r="D54" s="78"/>
    </row>
    <row r="55" spans="2:4" ht="15.75">
      <c r="B55" s="81" t="s">
        <v>185</v>
      </c>
      <c r="C55" s="81" t="s">
        <v>178</v>
      </c>
      <c r="D55" s="76" t="s">
        <v>190</v>
      </c>
    </row>
    <row r="56" spans="2:4" ht="25.5">
      <c r="B56" s="82" t="s">
        <v>184</v>
      </c>
      <c r="C56" s="84">
        <v>1</v>
      </c>
      <c r="D56" s="210" t="s">
        <v>246</v>
      </c>
    </row>
    <row r="57" spans="2:4" ht="15">
      <c r="B57" s="82" t="s">
        <v>184</v>
      </c>
      <c r="C57" s="84">
        <v>2</v>
      </c>
      <c r="D57" s="210" t="s">
        <v>247</v>
      </c>
    </row>
    <row r="58" spans="2:4" ht="25.5">
      <c r="B58" s="82" t="s">
        <v>184</v>
      </c>
      <c r="C58" s="84">
        <v>3</v>
      </c>
      <c r="D58" s="211" t="s">
        <v>179</v>
      </c>
    </row>
    <row r="59" spans="2:4" ht="25.5">
      <c r="B59" s="82" t="s">
        <v>184</v>
      </c>
      <c r="C59" s="84">
        <v>4</v>
      </c>
      <c r="D59" s="211" t="s">
        <v>180</v>
      </c>
    </row>
    <row r="60" spans="2:4" ht="15">
      <c r="B60" s="82" t="s">
        <v>184</v>
      </c>
      <c r="C60" s="84">
        <v>5</v>
      </c>
      <c r="D60" s="210" t="s">
        <v>181</v>
      </c>
    </row>
    <row r="61" ht="15">
      <c r="B61" s="54"/>
    </row>
    <row r="62" spans="2:4" ht="15">
      <c r="B62" s="285" t="s">
        <v>58</v>
      </c>
      <c r="C62" s="285"/>
      <c r="D62" s="80" t="s">
        <v>165</v>
      </c>
    </row>
  </sheetData>
  <sheetProtection/>
  <mergeCells count="2">
    <mergeCell ref="B2:D2"/>
    <mergeCell ref="B62:C62"/>
  </mergeCells>
  <conditionalFormatting sqref="B6:B19">
    <cfRule type="cellIs" priority="69" dxfId="9" operator="equal" stopIfTrue="1">
      <formula>"Não"</formula>
    </cfRule>
    <cfRule type="cellIs" priority="70" dxfId="8" operator="equal" stopIfTrue="1">
      <formula>"sim"</formula>
    </cfRule>
  </conditionalFormatting>
  <conditionalFormatting sqref="B22">
    <cfRule type="cellIs" priority="67" dxfId="9" operator="equal" stopIfTrue="1">
      <formula>"Não"</formula>
    </cfRule>
    <cfRule type="cellIs" priority="68" dxfId="8" operator="equal" stopIfTrue="1">
      <formula>"sim"</formula>
    </cfRule>
  </conditionalFormatting>
  <conditionalFormatting sqref="B23">
    <cfRule type="cellIs" priority="65" dxfId="9" operator="equal" stopIfTrue="1">
      <formula>"Não"</formula>
    </cfRule>
    <cfRule type="cellIs" priority="66" dxfId="8" operator="equal" stopIfTrue="1">
      <formula>"sim"</formula>
    </cfRule>
  </conditionalFormatting>
  <conditionalFormatting sqref="B24">
    <cfRule type="cellIs" priority="63" dxfId="9" operator="equal" stopIfTrue="1">
      <formula>"Não"</formula>
    </cfRule>
    <cfRule type="cellIs" priority="64" dxfId="8" operator="equal" stopIfTrue="1">
      <formula>"sim"</formula>
    </cfRule>
  </conditionalFormatting>
  <conditionalFormatting sqref="B25">
    <cfRule type="cellIs" priority="61" dxfId="9" operator="equal" stopIfTrue="1">
      <formula>"Não"</formula>
    </cfRule>
    <cfRule type="cellIs" priority="62" dxfId="8" operator="equal" stopIfTrue="1">
      <formula>"sim"</formula>
    </cfRule>
  </conditionalFormatting>
  <conditionalFormatting sqref="B26">
    <cfRule type="cellIs" priority="59" dxfId="9" operator="equal" stopIfTrue="1">
      <formula>"Não"</formula>
    </cfRule>
    <cfRule type="cellIs" priority="60" dxfId="8" operator="equal" stopIfTrue="1">
      <formula>"sim"</formula>
    </cfRule>
  </conditionalFormatting>
  <conditionalFormatting sqref="B27">
    <cfRule type="cellIs" priority="57" dxfId="9" operator="equal" stopIfTrue="1">
      <formula>"Não"</formula>
    </cfRule>
    <cfRule type="cellIs" priority="58" dxfId="8" operator="equal" stopIfTrue="1">
      <formula>"sim"</formula>
    </cfRule>
  </conditionalFormatting>
  <conditionalFormatting sqref="B28">
    <cfRule type="cellIs" priority="55" dxfId="9" operator="equal" stopIfTrue="1">
      <formula>"Não"</formula>
    </cfRule>
    <cfRule type="cellIs" priority="56" dxfId="8" operator="equal" stopIfTrue="1">
      <formula>"sim"</formula>
    </cfRule>
  </conditionalFormatting>
  <conditionalFormatting sqref="B29">
    <cfRule type="cellIs" priority="53" dxfId="9" operator="equal" stopIfTrue="1">
      <formula>"Não"</formula>
    </cfRule>
    <cfRule type="cellIs" priority="54" dxfId="8" operator="equal" stopIfTrue="1">
      <formula>"sim"</formula>
    </cfRule>
  </conditionalFormatting>
  <conditionalFormatting sqref="B30">
    <cfRule type="cellIs" priority="51" dxfId="9" operator="equal" stopIfTrue="1">
      <formula>"Não"</formula>
    </cfRule>
    <cfRule type="cellIs" priority="52" dxfId="8" operator="equal" stopIfTrue="1">
      <formula>"sim"</formula>
    </cfRule>
  </conditionalFormatting>
  <conditionalFormatting sqref="B31">
    <cfRule type="cellIs" priority="49" dxfId="9" operator="equal" stopIfTrue="1">
      <formula>"Não"</formula>
    </cfRule>
    <cfRule type="cellIs" priority="50" dxfId="8" operator="equal" stopIfTrue="1">
      <formula>"sim"</formula>
    </cfRule>
  </conditionalFormatting>
  <conditionalFormatting sqref="B32">
    <cfRule type="cellIs" priority="47" dxfId="9" operator="equal" stopIfTrue="1">
      <formula>"Não"</formula>
    </cfRule>
    <cfRule type="cellIs" priority="48" dxfId="8" operator="equal" stopIfTrue="1">
      <formula>"sim"</formula>
    </cfRule>
  </conditionalFormatting>
  <conditionalFormatting sqref="B33">
    <cfRule type="cellIs" priority="45" dxfId="9" operator="equal" stopIfTrue="1">
      <formula>"Não"</formula>
    </cfRule>
    <cfRule type="cellIs" priority="46" dxfId="8" operator="equal" stopIfTrue="1">
      <formula>"sim"</formula>
    </cfRule>
  </conditionalFormatting>
  <conditionalFormatting sqref="B34">
    <cfRule type="cellIs" priority="43" dxfId="9" operator="equal" stopIfTrue="1">
      <formula>"Não"</formula>
    </cfRule>
    <cfRule type="cellIs" priority="44" dxfId="8" operator="equal" stopIfTrue="1">
      <formula>"sim"</formula>
    </cfRule>
  </conditionalFormatting>
  <conditionalFormatting sqref="B35">
    <cfRule type="cellIs" priority="41" dxfId="9" operator="equal" stopIfTrue="1">
      <formula>"Não"</formula>
    </cfRule>
    <cfRule type="cellIs" priority="42" dxfId="8" operator="equal" stopIfTrue="1">
      <formula>"sim"</formula>
    </cfRule>
  </conditionalFormatting>
  <conditionalFormatting sqref="B36">
    <cfRule type="cellIs" priority="39" dxfId="9" operator="equal" stopIfTrue="1">
      <formula>"Não"</formula>
    </cfRule>
    <cfRule type="cellIs" priority="40" dxfId="8" operator="equal" stopIfTrue="1">
      <formula>"sim"</formula>
    </cfRule>
  </conditionalFormatting>
  <conditionalFormatting sqref="B39">
    <cfRule type="cellIs" priority="37" dxfId="9" operator="equal" stopIfTrue="1">
      <formula>"Não"</formula>
    </cfRule>
    <cfRule type="cellIs" priority="38" dxfId="8" operator="equal" stopIfTrue="1">
      <formula>"sim"</formula>
    </cfRule>
  </conditionalFormatting>
  <conditionalFormatting sqref="B40">
    <cfRule type="cellIs" priority="35" dxfId="9" operator="equal" stopIfTrue="1">
      <formula>"Não"</formula>
    </cfRule>
    <cfRule type="cellIs" priority="36" dxfId="8" operator="equal" stopIfTrue="1">
      <formula>"sim"</formula>
    </cfRule>
  </conditionalFormatting>
  <conditionalFormatting sqref="B41">
    <cfRule type="cellIs" priority="33" dxfId="9" operator="equal" stopIfTrue="1">
      <formula>"Não"</formula>
    </cfRule>
    <cfRule type="cellIs" priority="34" dxfId="8" operator="equal" stopIfTrue="1">
      <formula>"sim"</formula>
    </cfRule>
  </conditionalFormatting>
  <conditionalFormatting sqref="B42">
    <cfRule type="cellIs" priority="31" dxfId="9" operator="equal" stopIfTrue="1">
      <formula>"Não"</formula>
    </cfRule>
    <cfRule type="cellIs" priority="32" dxfId="8" operator="equal" stopIfTrue="1">
      <formula>"sim"</formula>
    </cfRule>
  </conditionalFormatting>
  <conditionalFormatting sqref="B43">
    <cfRule type="cellIs" priority="29" dxfId="9" operator="equal" stopIfTrue="1">
      <formula>"Não"</formula>
    </cfRule>
    <cfRule type="cellIs" priority="30" dxfId="8" operator="equal" stopIfTrue="1">
      <formula>"sim"</formula>
    </cfRule>
  </conditionalFormatting>
  <conditionalFormatting sqref="B44">
    <cfRule type="cellIs" priority="27" dxfId="9" operator="equal" stopIfTrue="1">
      <formula>"Não"</formula>
    </cfRule>
    <cfRule type="cellIs" priority="28" dxfId="8" operator="equal" stopIfTrue="1">
      <formula>"sim"</formula>
    </cfRule>
  </conditionalFormatting>
  <conditionalFormatting sqref="B47">
    <cfRule type="cellIs" priority="25" dxfId="9" operator="equal" stopIfTrue="1">
      <formula>"Não"</formula>
    </cfRule>
    <cfRule type="cellIs" priority="26" dxfId="8" operator="equal" stopIfTrue="1">
      <formula>"sim"</formula>
    </cfRule>
  </conditionalFormatting>
  <conditionalFormatting sqref="B48">
    <cfRule type="cellIs" priority="23" dxfId="9" operator="equal" stopIfTrue="1">
      <formula>"Não"</formula>
    </cfRule>
    <cfRule type="cellIs" priority="24" dxfId="8" operator="equal" stopIfTrue="1">
      <formula>"sim"</formula>
    </cfRule>
  </conditionalFormatting>
  <conditionalFormatting sqref="B49">
    <cfRule type="cellIs" priority="21" dxfId="9" operator="equal" stopIfTrue="1">
      <formula>"Não"</formula>
    </cfRule>
    <cfRule type="cellIs" priority="22" dxfId="8" operator="equal" stopIfTrue="1">
      <formula>"sim"</formula>
    </cfRule>
  </conditionalFormatting>
  <conditionalFormatting sqref="B50">
    <cfRule type="cellIs" priority="19" dxfId="9" operator="equal" stopIfTrue="1">
      <formula>"Não"</formula>
    </cfRule>
    <cfRule type="cellIs" priority="20" dxfId="8" operator="equal" stopIfTrue="1">
      <formula>"sim"</formula>
    </cfRule>
  </conditionalFormatting>
  <conditionalFormatting sqref="B51">
    <cfRule type="cellIs" priority="17" dxfId="9" operator="equal" stopIfTrue="1">
      <formula>"Não"</formula>
    </cfRule>
    <cfRule type="cellIs" priority="18" dxfId="8" operator="equal" stopIfTrue="1">
      <formula>"sim"</formula>
    </cfRule>
  </conditionalFormatting>
  <conditionalFormatting sqref="B52">
    <cfRule type="cellIs" priority="15" dxfId="9" operator="equal" stopIfTrue="1">
      <formula>"Não"</formula>
    </cfRule>
    <cfRule type="cellIs" priority="16" dxfId="8" operator="equal" stopIfTrue="1">
      <formula>"sim"</formula>
    </cfRule>
  </conditionalFormatting>
  <conditionalFormatting sqref="B53">
    <cfRule type="cellIs" priority="13" dxfId="9" operator="equal" stopIfTrue="1">
      <formula>"Não"</formula>
    </cfRule>
    <cfRule type="cellIs" priority="14" dxfId="8" operator="equal" stopIfTrue="1">
      <formula>"sim"</formula>
    </cfRule>
  </conditionalFormatting>
  <conditionalFormatting sqref="B56">
    <cfRule type="cellIs" priority="11" dxfId="9" operator="equal" stopIfTrue="1">
      <formula>"Não"</formula>
    </cfRule>
    <cfRule type="cellIs" priority="12" dxfId="8" operator="equal" stopIfTrue="1">
      <formula>"sim"</formula>
    </cfRule>
  </conditionalFormatting>
  <conditionalFormatting sqref="B57">
    <cfRule type="cellIs" priority="9" dxfId="9" operator="equal" stopIfTrue="1">
      <formula>"Não"</formula>
    </cfRule>
    <cfRule type="cellIs" priority="10" dxfId="8" operator="equal" stopIfTrue="1">
      <formula>"sim"</formula>
    </cfRule>
  </conditionalFormatting>
  <conditionalFormatting sqref="B58">
    <cfRule type="cellIs" priority="7" dxfId="9" operator="equal" stopIfTrue="1">
      <formula>"Não"</formula>
    </cfRule>
    <cfRule type="cellIs" priority="8" dxfId="8" operator="equal" stopIfTrue="1">
      <formula>"sim"</formula>
    </cfRule>
  </conditionalFormatting>
  <conditionalFormatting sqref="B59">
    <cfRule type="cellIs" priority="5" dxfId="9" operator="equal" stopIfTrue="1">
      <formula>"Não"</formula>
    </cfRule>
    <cfRule type="cellIs" priority="6" dxfId="8" operator="equal" stopIfTrue="1">
      <formula>"sim"</formula>
    </cfRule>
  </conditionalFormatting>
  <conditionalFormatting sqref="B60">
    <cfRule type="cellIs" priority="3" dxfId="9" operator="equal" stopIfTrue="1">
      <formula>"Não"</formula>
    </cfRule>
    <cfRule type="cellIs" priority="4" dxfId="8" operator="equal" stopIfTrue="1">
      <formula>"sim"</formula>
    </cfRule>
  </conditionalFormatting>
  <conditionalFormatting sqref="B62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B6:B19 B22:B36 B39:B44 B47:B53 B56:B60 B62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33FF"/>
    <pageSetUpPr fitToPage="1"/>
  </sheetPr>
  <dimension ref="B2:O50"/>
  <sheetViews>
    <sheetView showGridLines="0" showRowColHeaders="0" zoomScale="90" zoomScaleNormal="90" zoomScalePageLayoutView="0" workbookViewId="0" topLeftCell="A1">
      <selection activeCell="C11" sqref="C11"/>
    </sheetView>
  </sheetViews>
  <sheetFormatPr defaultColWidth="9.00390625" defaultRowHeight="15"/>
  <cols>
    <col min="1" max="1" width="3.875" style="60" customWidth="1"/>
    <col min="2" max="2" width="30.50390625" style="120" customWidth="1"/>
    <col min="3" max="3" width="24.50390625" style="60" customWidth="1"/>
    <col min="4" max="4" width="14.875" style="60" customWidth="1"/>
    <col min="5" max="5" width="14.375" style="59" bestFit="1" customWidth="1"/>
    <col min="6" max="7" width="8.375" style="60" customWidth="1"/>
    <col min="8" max="8" width="16.125" style="60" customWidth="1"/>
    <col min="9" max="13" width="9.00390625" style="60" customWidth="1"/>
    <col min="14" max="14" width="17.50390625" style="60" bestFit="1" customWidth="1"/>
    <col min="15" max="15" width="12.50390625" style="60" bestFit="1" customWidth="1"/>
    <col min="16" max="16384" width="9.00390625" style="60" customWidth="1"/>
  </cols>
  <sheetData>
    <row r="1" ht="14.25"/>
    <row r="2" spans="2:14" ht="34.5" customHeight="1">
      <c r="B2" s="318" t="s">
        <v>308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ht="9.75" customHeight="1"/>
    <row r="4" spans="2:14" s="75" customFormat="1" ht="15">
      <c r="B4" s="131" t="s">
        <v>305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60"/>
      <c r="N4" s="60"/>
    </row>
    <row r="5" spans="2:14" s="75" customFormat="1" ht="15">
      <c r="B5" s="131" t="s">
        <v>339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60"/>
      <c r="N5" s="60"/>
    </row>
    <row r="6" spans="2:14" s="75" customFormat="1" ht="15">
      <c r="B6" s="131" t="s">
        <v>352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60"/>
      <c r="N6" s="60"/>
    </row>
    <row r="7" spans="2:14" s="75" customFormat="1" ht="15">
      <c r="B7" s="131" t="s">
        <v>306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60"/>
      <c r="N7" s="60"/>
    </row>
    <row r="8" spans="2:14" s="75" customFormat="1" ht="15">
      <c r="B8" s="131" t="s">
        <v>307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60"/>
      <c r="N8" s="60"/>
    </row>
    <row r="9" spans="2:14" s="75" customFormat="1" ht="29.25" customHeight="1">
      <c r="B9" s="127"/>
      <c r="E9" s="149"/>
      <c r="F9" s="60"/>
      <c r="G9" s="60"/>
      <c r="H9" s="60"/>
      <c r="I9" s="60"/>
      <c r="J9" s="60"/>
      <c r="K9" s="60"/>
      <c r="L9" s="60"/>
      <c r="M9" s="60"/>
      <c r="N9" s="60"/>
    </row>
    <row r="10" spans="2:15" s="75" customFormat="1" ht="15">
      <c r="B10" s="127"/>
      <c r="C10" s="148" t="s">
        <v>341</v>
      </c>
      <c r="D10" s="148" t="s">
        <v>367</v>
      </c>
      <c r="E10" s="150" t="s">
        <v>354</v>
      </c>
      <c r="F10" s="148" t="s">
        <v>342</v>
      </c>
      <c r="G10" s="148" t="s">
        <v>343</v>
      </c>
      <c r="H10" s="148" t="s">
        <v>344</v>
      </c>
      <c r="I10" s="148" t="s">
        <v>345</v>
      </c>
      <c r="J10" s="148" t="s">
        <v>346</v>
      </c>
      <c r="K10" s="148" t="s">
        <v>347</v>
      </c>
      <c r="L10" s="148" t="s">
        <v>348</v>
      </c>
      <c r="M10" s="148" t="s">
        <v>349</v>
      </c>
      <c r="N10" s="148" t="s">
        <v>350</v>
      </c>
      <c r="O10" s="148" t="s">
        <v>368</v>
      </c>
    </row>
    <row r="11" spans="2:15" s="75" customFormat="1" ht="15">
      <c r="B11" s="131" t="s">
        <v>340</v>
      </c>
      <c r="C11" s="128"/>
      <c r="D11" s="128"/>
      <c r="E11" s="82" t="s">
        <v>184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2:15" s="75" customFormat="1" ht="15">
      <c r="B12" s="131" t="s">
        <v>301</v>
      </c>
      <c r="C12" s="128"/>
      <c r="D12" s="128"/>
      <c r="E12" s="82" t="s">
        <v>184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2:15" s="75" customFormat="1" ht="15">
      <c r="B13" s="131" t="s">
        <v>302</v>
      </c>
      <c r="C13" s="128"/>
      <c r="D13" s="128"/>
      <c r="E13" s="82" t="s">
        <v>184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2:15" s="75" customFormat="1" ht="15">
      <c r="B14" s="131" t="s">
        <v>303</v>
      </c>
      <c r="C14" s="128"/>
      <c r="D14" s="128"/>
      <c r="E14" s="82" t="s">
        <v>184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2:15" s="75" customFormat="1" ht="15">
      <c r="B15" s="131" t="s">
        <v>353</v>
      </c>
      <c r="C15" s="128"/>
      <c r="D15" s="128"/>
      <c r="E15" s="82" t="s">
        <v>184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2:15" s="75" customFormat="1" ht="15.75">
      <c r="B16" s="131" t="s">
        <v>300</v>
      </c>
      <c r="C16" s="128"/>
      <c r="D16" s="128"/>
      <c r="E16" s="82" t="s">
        <v>184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2:15" s="75" customFormat="1" ht="15.75">
      <c r="B17" s="313" t="s">
        <v>304</v>
      </c>
      <c r="C17" s="128"/>
      <c r="D17" s="128"/>
      <c r="E17" s="82" t="s">
        <v>184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2:15" s="75" customFormat="1" ht="15.75">
      <c r="B18" s="314"/>
      <c r="C18" s="128"/>
      <c r="D18" s="128"/>
      <c r="E18" s="82" t="s">
        <v>184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2:15" s="75" customFormat="1" ht="15.75">
      <c r="B19" s="314"/>
      <c r="C19" s="128"/>
      <c r="D19" s="128"/>
      <c r="E19" s="82" t="s">
        <v>184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2:15" s="75" customFormat="1" ht="15.75">
      <c r="B20" s="315"/>
      <c r="C20" s="128"/>
      <c r="D20" s="128"/>
      <c r="E20" s="82" t="s">
        <v>184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2:15" s="75" customFormat="1" ht="15.75">
      <c r="B21" s="313" t="s">
        <v>351</v>
      </c>
      <c r="C21" s="128"/>
      <c r="D21" s="128"/>
      <c r="E21" s="82" t="s">
        <v>184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2:15" s="75" customFormat="1" ht="15.75">
      <c r="B22" s="314"/>
      <c r="C22" s="128"/>
      <c r="D22" s="128"/>
      <c r="E22" s="82" t="s">
        <v>184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2:15" s="75" customFormat="1" ht="15.75">
      <c r="B23" s="314"/>
      <c r="C23" s="128"/>
      <c r="D23" s="128"/>
      <c r="E23" s="82" t="s">
        <v>184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2:15" s="75" customFormat="1" ht="15.75">
      <c r="B24" s="315"/>
      <c r="C24" s="128"/>
      <c r="D24" s="128"/>
      <c r="E24" s="82" t="s">
        <v>184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2:15" s="75" customFormat="1" ht="15.75">
      <c r="B25" s="313" t="s">
        <v>364</v>
      </c>
      <c r="C25" s="128"/>
      <c r="D25" s="128"/>
      <c r="E25" s="82" t="s">
        <v>184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2:15" s="75" customFormat="1" ht="15.75">
      <c r="B26" s="314"/>
      <c r="C26" s="128"/>
      <c r="D26" s="128"/>
      <c r="E26" s="82" t="s">
        <v>184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2:15" s="75" customFormat="1" ht="15.75">
      <c r="B27" s="314"/>
      <c r="C27" s="128"/>
      <c r="D27" s="128"/>
      <c r="E27" s="82" t="s">
        <v>184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2:15" s="75" customFormat="1" ht="15.75">
      <c r="B28" s="314"/>
      <c r="C28" s="128"/>
      <c r="D28" s="128"/>
      <c r="E28" s="82" t="s">
        <v>184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2:15" s="75" customFormat="1" ht="15.75">
      <c r="B29" s="314"/>
      <c r="C29" s="128"/>
      <c r="D29" s="128"/>
      <c r="E29" s="82" t="s">
        <v>184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2:15" s="75" customFormat="1" ht="15.75">
      <c r="B30" s="314"/>
      <c r="C30" s="128"/>
      <c r="D30" s="128"/>
      <c r="E30" s="82" t="s">
        <v>184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2:15" s="75" customFormat="1" ht="15.75">
      <c r="B31" s="314"/>
      <c r="C31" s="128"/>
      <c r="D31" s="128"/>
      <c r="E31" s="82" t="s">
        <v>184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2:15" s="75" customFormat="1" ht="15.75">
      <c r="B32" s="314"/>
      <c r="C32" s="128"/>
      <c r="D32" s="128"/>
      <c r="E32" s="82" t="s">
        <v>184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2:15" s="75" customFormat="1" ht="15.75">
      <c r="B33" s="314"/>
      <c r="C33" s="128"/>
      <c r="D33" s="128"/>
      <c r="E33" s="82" t="s">
        <v>184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2:15" s="75" customFormat="1" ht="15.75">
      <c r="B34" s="314"/>
      <c r="C34" s="128"/>
      <c r="D34" s="128"/>
      <c r="E34" s="82" t="s">
        <v>184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2:15" s="75" customFormat="1" ht="15.75">
      <c r="B35" s="314"/>
      <c r="C35" s="128"/>
      <c r="D35" s="128"/>
      <c r="E35" s="82" t="s">
        <v>184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</row>
    <row r="36" spans="2:15" s="75" customFormat="1" ht="15.75">
      <c r="B36" s="315"/>
      <c r="C36" s="128"/>
      <c r="D36" s="128"/>
      <c r="E36" s="82" t="s">
        <v>184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2:15" s="75" customFormat="1" ht="15.75" customHeight="1">
      <c r="B37" s="313" t="s">
        <v>365</v>
      </c>
      <c r="C37" s="128"/>
      <c r="D37" s="316" t="s">
        <v>109</v>
      </c>
      <c r="E37" s="317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15" s="75" customFormat="1" ht="15.75">
      <c r="B38" s="314"/>
      <c r="C38" s="128"/>
      <c r="D38" s="316" t="s">
        <v>109</v>
      </c>
      <c r="E38" s="317" t="s">
        <v>109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2:15" s="75" customFormat="1" ht="15.75">
      <c r="B39" s="314"/>
      <c r="C39" s="128"/>
      <c r="D39" s="316" t="s">
        <v>109</v>
      </c>
      <c r="E39" s="317" t="s">
        <v>109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2:15" s="75" customFormat="1" ht="15.75">
      <c r="B40" s="314"/>
      <c r="C40" s="128"/>
      <c r="D40" s="316" t="s">
        <v>109</v>
      </c>
      <c r="E40" s="317" t="s">
        <v>109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2:15" s="75" customFormat="1" ht="15.75">
      <c r="B41" s="315"/>
      <c r="C41" s="128"/>
      <c r="D41" s="316" t="s">
        <v>109</v>
      </c>
      <c r="E41" s="317" t="s">
        <v>109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2:5" s="75" customFormat="1" ht="4.5" customHeight="1">
      <c r="B42" s="54"/>
      <c r="E42" s="149"/>
    </row>
    <row r="43" spans="2:5" s="75" customFormat="1" ht="15.75">
      <c r="B43" s="82" t="s">
        <v>58</v>
      </c>
      <c r="C43" s="205" t="s">
        <v>167</v>
      </c>
      <c r="E43" s="149"/>
    </row>
    <row r="44" spans="2:5" s="75" customFormat="1" ht="15.75">
      <c r="B44" s="127"/>
      <c r="E44" s="149"/>
    </row>
    <row r="45" spans="2:5" s="75" customFormat="1" ht="15.75">
      <c r="B45" s="127"/>
      <c r="E45" s="149"/>
    </row>
    <row r="46" spans="2:5" s="75" customFormat="1" ht="15.75">
      <c r="B46" s="127"/>
      <c r="E46" s="149"/>
    </row>
    <row r="47" spans="2:5" s="75" customFormat="1" ht="15.75">
      <c r="B47" s="127"/>
      <c r="E47" s="149"/>
    </row>
    <row r="48" spans="2:5" s="75" customFormat="1" ht="15.75">
      <c r="B48" s="127"/>
      <c r="E48" s="149"/>
    </row>
    <row r="49" spans="2:5" s="75" customFormat="1" ht="15.75">
      <c r="B49" s="127"/>
      <c r="E49" s="149"/>
    </row>
    <row r="50" spans="2:5" s="75" customFormat="1" ht="15.75">
      <c r="B50" s="127"/>
      <c r="E50" s="149"/>
    </row>
  </sheetData>
  <sheetProtection/>
  <mergeCells count="15">
    <mergeCell ref="B2:N2"/>
    <mergeCell ref="C4:L4"/>
    <mergeCell ref="C5:L5"/>
    <mergeCell ref="C6:L6"/>
    <mergeCell ref="C7:L7"/>
    <mergeCell ref="C8:L8"/>
    <mergeCell ref="B25:B36"/>
    <mergeCell ref="B21:B24"/>
    <mergeCell ref="B17:B20"/>
    <mergeCell ref="B37:B41"/>
    <mergeCell ref="D37:E37"/>
    <mergeCell ref="D38:E38"/>
    <mergeCell ref="D39:E39"/>
    <mergeCell ref="D40:E40"/>
    <mergeCell ref="D41:E41"/>
  </mergeCells>
  <conditionalFormatting sqref="E11:E36">
    <cfRule type="cellIs" priority="21" dxfId="9" operator="equal" stopIfTrue="1">
      <formula>"Não"</formula>
    </cfRule>
    <cfRule type="cellIs" priority="22" dxfId="8" operator="equal" stopIfTrue="1">
      <formula>"sim"</formula>
    </cfRule>
  </conditionalFormatting>
  <conditionalFormatting sqref="B43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E11:E36 B43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4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2:E36"/>
  <sheetViews>
    <sheetView showGridLines="0" showRowColHeaders="0" zoomScale="125" zoomScaleNormal="125" zoomScalePageLayoutView="0" workbookViewId="0" topLeftCell="A1">
      <selection activeCell="B7" sqref="B7"/>
    </sheetView>
  </sheetViews>
  <sheetFormatPr defaultColWidth="8.875" defaultRowHeight="15"/>
  <cols>
    <col min="1" max="1" width="4.125" style="0" customWidth="1"/>
    <col min="2" max="2" width="91.625" style="88" customWidth="1"/>
    <col min="3" max="3" width="3.50390625" style="0" customWidth="1"/>
  </cols>
  <sheetData>
    <row r="2" ht="24.75">
      <c r="B2" s="209" t="s">
        <v>279</v>
      </c>
    </row>
    <row r="3" ht="6" customHeight="1" thickBot="1">
      <c r="B3" s="91"/>
    </row>
    <row r="4" ht="15.75">
      <c r="B4" s="164" t="s">
        <v>262</v>
      </c>
    </row>
    <row r="5" ht="15.75" thickBot="1">
      <c r="B5" s="165" t="s">
        <v>317</v>
      </c>
    </row>
    <row r="6" ht="15.75">
      <c r="B6" s="90" t="s">
        <v>263</v>
      </c>
    </row>
    <row r="7" ht="15">
      <c r="B7" s="89" t="s">
        <v>383</v>
      </c>
    </row>
    <row r="8" ht="15.75" thickBot="1">
      <c r="B8" s="152" t="s">
        <v>382</v>
      </c>
    </row>
    <row r="9" ht="15.75">
      <c r="B9" s="90" t="s">
        <v>192</v>
      </c>
    </row>
    <row r="10" ht="15">
      <c r="B10" s="89" t="s">
        <v>381</v>
      </c>
    </row>
    <row r="11" ht="15.75" thickBot="1">
      <c r="B11" s="152" t="s">
        <v>380</v>
      </c>
    </row>
    <row r="12" ht="15.75">
      <c r="B12" s="90" t="s">
        <v>274</v>
      </c>
    </row>
    <row r="13" ht="15">
      <c r="B13" s="89" t="s">
        <v>379</v>
      </c>
    </row>
    <row r="14" ht="15.75" thickBot="1">
      <c r="B14" s="152" t="s">
        <v>378</v>
      </c>
    </row>
    <row r="15" ht="15.75">
      <c r="B15" s="90" t="s">
        <v>275</v>
      </c>
    </row>
    <row r="16" ht="15">
      <c r="B16" s="89" t="s">
        <v>377</v>
      </c>
    </row>
    <row r="17" ht="15.75" thickBot="1">
      <c r="B17" s="152" t="s">
        <v>376</v>
      </c>
    </row>
    <row r="18" ht="15.75">
      <c r="B18" s="90" t="s">
        <v>276</v>
      </c>
    </row>
    <row r="19" ht="15">
      <c r="B19" s="89" t="s">
        <v>372</v>
      </c>
    </row>
    <row r="20" ht="15">
      <c r="B20" s="89" t="s">
        <v>371</v>
      </c>
    </row>
    <row r="21" ht="15">
      <c r="B21" s="89" t="s">
        <v>370</v>
      </c>
    </row>
    <row r="22" ht="15">
      <c r="B22" s="89" t="s">
        <v>369</v>
      </c>
    </row>
    <row r="23" ht="15">
      <c r="B23" s="89" t="s">
        <v>373</v>
      </c>
    </row>
    <row r="24" ht="15">
      <c r="B24" s="89" t="s">
        <v>374</v>
      </c>
    </row>
    <row r="25" ht="15.75" thickBot="1">
      <c r="B25" s="152" t="s">
        <v>375</v>
      </c>
    </row>
    <row r="26" ht="15.75">
      <c r="B26" s="90" t="s">
        <v>277</v>
      </c>
    </row>
    <row r="27" ht="15">
      <c r="B27" s="89" t="s">
        <v>251</v>
      </c>
    </row>
    <row r="28" ht="15">
      <c r="B28" s="89" t="s">
        <v>250</v>
      </c>
    </row>
    <row r="29" ht="15">
      <c r="B29" s="89" t="s">
        <v>249</v>
      </c>
    </row>
    <row r="30" ht="15">
      <c r="B30" s="89" t="s">
        <v>248</v>
      </c>
    </row>
    <row r="31" ht="15">
      <c r="B31" s="89" t="s">
        <v>387</v>
      </c>
    </row>
    <row r="32" ht="15.75" thickBot="1">
      <c r="B32" s="152" t="s">
        <v>386</v>
      </c>
    </row>
    <row r="33" ht="15.75">
      <c r="B33" s="90" t="s">
        <v>278</v>
      </c>
    </row>
    <row r="34" ht="15">
      <c r="B34" s="89" t="s">
        <v>385</v>
      </c>
    </row>
    <row r="35" spans="2:5" ht="15.75" thickBot="1">
      <c r="B35" s="153" t="s">
        <v>384</v>
      </c>
      <c r="D35" s="82" t="s">
        <v>58</v>
      </c>
      <c r="E35" s="206" t="s">
        <v>7</v>
      </c>
    </row>
    <row r="36" ht="15.75" thickTop="1">
      <c r="B36" s="54"/>
    </row>
  </sheetData>
  <sheetProtection/>
  <conditionalFormatting sqref="D35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D35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AS22"/>
  <sheetViews>
    <sheetView showGridLines="0" showRowColHeaders="0" tabSelected="1" zoomScale="125" zoomScaleNormal="125" zoomScalePageLayoutView="0" workbookViewId="0" topLeftCell="A2">
      <selection activeCell="G9" sqref="G9"/>
    </sheetView>
  </sheetViews>
  <sheetFormatPr defaultColWidth="10.00390625" defaultRowHeight="15"/>
  <cols>
    <col min="1" max="1" width="2.875" style="60" customWidth="1"/>
    <col min="2" max="2" width="3.625" style="60" customWidth="1"/>
    <col min="3" max="3" width="13.375" style="60" customWidth="1"/>
    <col min="4" max="4" width="10.00390625" style="60" customWidth="1"/>
    <col min="5" max="5" width="0.875" style="60" customWidth="1"/>
    <col min="6" max="6" width="0.6171875" style="60" customWidth="1"/>
    <col min="7" max="31" width="2.875" style="60" customWidth="1"/>
    <col min="32" max="16384" width="10.00390625" style="60" customWidth="1"/>
  </cols>
  <sheetData>
    <row r="2" spans="2:24" ht="24.75" customHeight="1">
      <c r="B2" s="321" t="s">
        <v>129</v>
      </c>
      <c r="C2" s="321"/>
      <c r="D2" s="321"/>
      <c r="F2" s="92"/>
      <c r="G2" s="322" t="s">
        <v>130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</row>
    <row r="3" spans="2:24" ht="21" customHeight="1">
      <c r="B3" s="106">
        <v>0</v>
      </c>
      <c r="C3" s="341" t="s">
        <v>131</v>
      </c>
      <c r="D3" s="341"/>
      <c r="F3" s="92"/>
      <c r="G3" s="325" t="s">
        <v>282</v>
      </c>
      <c r="H3" s="326"/>
      <c r="I3" s="326"/>
      <c r="J3" s="326"/>
      <c r="K3" s="326"/>
      <c r="L3" s="326"/>
      <c r="M3" s="327">
        <f ca="1">TODAY()</f>
        <v>42583</v>
      </c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8"/>
    </row>
    <row r="4" spans="2:23" ht="21" customHeight="1">
      <c r="B4" s="106">
        <v>2</v>
      </c>
      <c r="C4" s="342" t="s">
        <v>132</v>
      </c>
      <c r="D4" s="342"/>
      <c r="F4" s="92"/>
      <c r="G4" s="56"/>
      <c r="H4" s="56"/>
      <c r="W4" s="93"/>
    </row>
    <row r="5" spans="2:23" ht="21" customHeight="1">
      <c r="B5" s="70">
        <v>5</v>
      </c>
      <c r="C5" s="341" t="s">
        <v>133</v>
      </c>
      <c r="D5" s="341"/>
      <c r="F5" s="92"/>
      <c r="G5" s="56"/>
      <c r="H5" s="56"/>
      <c r="W5" s="93"/>
    </row>
    <row r="6" spans="2:23" ht="21" customHeight="1" thickBot="1">
      <c r="B6" s="105">
        <v>8</v>
      </c>
      <c r="C6" s="342" t="s">
        <v>134</v>
      </c>
      <c r="D6" s="342"/>
      <c r="F6" s="92"/>
      <c r="G6" s="56"/>
      <c r="H6" s="56"/>
      <c r="W6" s="93"/>
    </row>
    <row r="7" spans="2:24" ht="21" customHeight="1" thickBot="1">
      <c r="B7" s="112">
        <v>10</v>
      </c>
      <c r="C7" s="341" t="s">
        <v>135</v>
      </c>
      <c r="D7" s="341"/>
      <c r="F7" s="92"/>
      <c r="G7" s="338" t="s">
        <v>50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40"/>
    </row>
    <row r="8" spans="6:45" ht="174" customHeight="1" thickBot="1">
      <c r="F8" s="93"/>
      <c r="G8" s="94" t="s">
        <v>136</v>
      </c>
      <c r="H8" s="95" t="s">
        <v>137</v>
      </c>
      <c r="I8" s="95" t="s">
        <v>138</v>
      </c>
      <c r="J8" s="95" t="s">
        <v>139</v>
      </c>
      <c r="K8" s="95" t="s">
        <v>283</v>
      </c>
      <c r="L8" s="95" t="s">
        <v>140</v>
      </c>
      <c r="M8" s="95" t="s">
        <v>141</v>
      </c>
      <c r="N8" s="95" t="s">
        <v>142</v>
      </c>
      <c r="O8" s="95" t="s">
        <v>143</v>
      </c>
      <c r="P8" s="95" t="s">
        <v>144</v>
      </c>
      <c r="Q8" s="95" t="s">
        <v>38</v>
      </c>
      <c r="R8" s="95" t="s">
        <v>39</v>
      </c>
      <c r="S8" s="95" t="s">
        <v>40</v>
      </c>
      <c r="T8" s="95" t="s">
        <v>41</v>
      </c>
      <c r="U8" s="95" t="s">
        <v>42</v>
      </c>
      <c r="V8" s="95" t="s">
        <v>43</v>
      </c>
      <c r="W8" s="95" t="s">
        <v>44</v>
      </c>
      <c r="X8" s="96" t="s">
        <v>45</v>
      </c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</row>
    <row r="9" spans="2:24" ht="13.5">
      <c r="B9" s="60">
        <v>1</v>
      </c>
      <c r="C9" s="320" t="s">
        <v>46</v>
      </c>
      <c r="D9" s="320"/>
      <c r="E9" s="320"/>
      <c r="F9" s="320"/>
      <c r="G9" s="98">
        <v>5</v>
      </c>
      <c r="H9" s="99"/>
      <c r="I9" s="99"/>
      <c r="J9" s="99"/>
      <c r="K9" s="100">
        <v>5</v>
      </c>
      <c r="L9" s="100">
        <v>5</v>
      </c>
      <c r="M9" s="100">
        <v>5</v>
      </c>
      <c r="N9" s="101">
        <v>2</v>
      </c>
      <c r="O9" s="99"/>
      <c r="P9" s="99"/>
      <c r="Q9" s="70">
        <v>5</v>
      </c>
      <c r="R9" s="99"/>
      <c r="S9" s="99"/>
      <c r="T9" s="99"/>
      <c r="U9" s="102">
        <v>8</v>
      </c>
      <c r="V9" s="102">
        <v>8</v>
      </c>
      <c r="W9" s="102">
        <v>8</v>
      </c>
      <c r="X9" s="103"/>
    </row>
    <row r="10" spans="2:24" ht="13.5">
      <c r="B10" s="60">
        <v>2</v>
      </c>
      <c r="C10" s="320" t="s">
        <v>47</v>
      </c>
      <c r="D10" s="320"/>
      <c r="E10" s="320"/>
      <c r="F10" s="320"/>
      <c r="G10" s="104">
        <v>8</v>
      </c>
      <c r="H10" s="105">
        <v>8</v>
      </c>
      <c r="I10" s="105">
        <v>8</v>
      </c>
      <c r="J10" s="105">
        <v>8</v>
      </c>
      <c r="K10" s="105">
        <v>8</v>
      </c>
      <c r="L10" s="70">
        <v>5</v>
      </c>
      <c r="M10" s="106">
        <v>2</v>
      </c>
      <c r="N10" s="107"/>
      <c r="O10" s="107"/>
      <c r="P10" s="105">
        <v>8</v>
      </c>
      <c r="Q10" s="105">
        <v>8</v>
      </c>
      <c r="R10" s="105">
        <v>8</v>
      </c>
      <c r="S10" s="105">
        <v>8</v>
      </c>
      <c r="T10" s="105">
        <v>8</v>
      </c>
      <c r="U10" s="70">
        <v>5</v>
      </c>
      <c r="V10" s="70">
        <v>5</v>
      </c>
      <c r="W10" s="70">
        <v>5</v>
      </c>
      <c r="X10" s="108"/>
    </row>
    <row r="11" spans="2:24" ht="13.5">
      <c r="B11" s="60">
        <v>3</v>
      </c>
      <c r="C11" s="320" t="s">
        <v>48</v>
      </c>
      <c r="D11" s="320"/>
      <c r="E11" s="320"/>
      <c r="F11" s="320"/>
      <c r="G11" s="109"/>
      <c r="H11" s="107"/>
      <c r="I11" s="107"/>
      <c r="J11" s="107"/>
      <c r="K11" s="70">
        <v>5</v>
      </c>
      <c r="L11" s="70">
        <v>5</v>
      </c>
      <c r="M11" s="70">
        <v>5</v>
      </c>
      <c r="N11" s="70">
        <v>5</v>
      </c>
      <c r="O11" s="70">
        <v>5</v>
      </c>
      <c r="P11" s="105">
        <v>8</v>
      </c>
      <c r="Q11" s="110"/>
      <c r="R11" s="111"/>
      <c r="S11" s="111"/>
      <c r="T11" s="111"/>
      <c r="U11" s="70">
        <v>5</v>
      </c>
      <c r="V11" s="70">
        <v>5</v>
      </c>
      <c r="W11" s="105">
        <v>8</v>
      </c>
      <c r="X11" s="108"/>
    </row>
    <row r="12" spans="2:24" ht="13.5">
      <c r="B12" s="60">
        <v>4</v>
      </c>
      <c r="C12" s="320" t="s">
        <v>284</v>
      </c>
      <c r="D12" s="320"/>
      <c r="E12" s="320"/>
      <c r="F12" s="320"/>
      <c r="G12" s="104">
        <v>8</v>
      </c>
      <c r="H12" s="105">
        <v>8</v>
      </c>
      <c r="I12" s="105">
        <v>8</v>
      </c>
      <c r="J12" s="105">
        <v>8</v>
      </c>
      <c r="K12" s="105">
        <v>8</v>
      </c>
      <c r="L12" s="105">
        <v>8</v>
      </c>
      <c r="M12" s="105">
        <v>8</v>
      </c>
      <c r="N12" s="112">
        <v>10</v>
      </c>
      <c r="O12" s="112">
        <v>10</v>
      </c>
      <c r="P12" s="105">
        <v>8</v>
      </c>
      <c r="Q12" s="105">
        <v>8</v>
      </c>
      <c r="R12" s="111"/>
      <c r="S12" s="111"/>
      <c r="T12" s="111"/>
      <c r="U12" s="107"/>
      <c r="V12" s="70">
        <v>5</v>
      </c>
      <c r="W12" s="70">
        <v>5</v>
      </c>
      <c r="X12" s="108"/>
    </row>
    <row r="13" spans="2:24" ht="13.5">
      <c r="B13" s="60">
        <v>5</v>
      </c>
      <c r="C13" s="320" t="s">
        <v>49</v>
      </c>
      <c r="D13" s="320"/>
      <c r="E13" s="320"/>
      <c r="F13" s="320"/>
      <c r="G13" s="109"/>
      <c r="H13" s="107"/>
      <c r="I13" s="107"/>
      <c r="J13" s="107"/>
      <c r="K13" s="107"/>
      <c r="L13" s="105">
        <v>8</v>
      </c>
      <c r="M13" s="105">
        <v>8</v>
      </c>
      <c r="N13" s="105">
        <v>8</v>
      </c>
      <c r="O13" s="105">
        <v>8</v>
      </c>
      <c r="P13" s="107"/>
      <c r="Q13" s="112">
        <v>10</v>
      </c>
      <c r="R13" s="112">
        <v>10</v>
      </c>
      <c r="S13" s="112">
        <v>10</v>
      </c>
      <c r="T13" s="105">
        <v>8</v>
      </c>
      <c r="U13" s="105">
        <v>8</v>
      </c>
      <c r="V13" s="107"/>
      <c r="W13" s="107"/>
      <c r="X13" s="108"/>
    </row>
    <row r="14" spans="2:24" ht="15" thickBot="1">
      <c r="B14" s="60">
        <v>6</v>
      </c>
      <c r="C14" s="320" t="s">
        <v>45</v>
      </c>
      <c r="D14" s="320"/>
      <c r="E14" s="320"/>
      <c r="F14" s="320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5"/>
    </row>
    <row r="15" ht="6.75" customHeight="1">
      <c r="C15" s="54"/>
    </row>
    <row r="17" spans="3:9" ht="13.5">
      <c r="C17" s="121" t="s">
        <v>318</v>
      </c>
      <c r="I17" s="88"/>
    </row>
    <row r="18" spans="3:24" ht="13.5">
      <c r="C18" s="329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1"/>
    </row>
    <row r="19" spans="3:24" ht="13.5"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4"/>
    </row>
    <row r="20" spans="3:24" ht="13.5"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7"/>
    </row>
    <row r="21" ht="6.75" customHeight="1"/>
    <row r="22" spans="3:6" ht="15">
      <c r="C22" s="82" t="s">
        <v>58</v>
      </c>
      <c r="D22" s="206" t="s">
        <v>8</v>
      </c>
      <c r="E22"/>
      <c r="F22"/>
    </row>
  </sheetData>
  <sheetProtection/>
  <mergeCells count="17">
    <mergeCell ref="C3:D3"/>
    <mergeCell ref="C4:D4"/>
    <mergeCell ref="C6:D6"/>
    <mergeCell ref="C7:D7"/>
    <mergeCell ref="C9:F9"/>
    <mergeCell ref="C10:F10"/>
    <mergeCell ref="C5:D5"/>
    <mergeCell ref="C11:F11"/>
    <mergeCell ref="B2:D2"/>
    <mergeCell ref="G2:X2"/>
    <mergeCell ref="G3:L3"/>
    <mergeCell ref="M3:X3"/>
    <mergeCell ref="C18:X20"/>
    <mergeCell ref="C12:F12"/>
    <mergeCell ref="C13:F13"/>
    <mergeCell ref="C14:F14"/>
    <mergeCell ref="G7:X7"/>
  </mergeCells>
  <conditionalFormatting sqref="C22">
    <cfRule type="cellIs" priority="1" dxfId="9" operator="equal" stopIfTrue="1">
      <formula>"Não"</formula>
    </cfRule>
    <cfRule type="cellIs" priority="2" dxfId="8" operator="equal" stopIfTrue="1">
      <formula>"Sim"</formula>
    </cfRule>
  </conditionalFormatting>
  <dataValidations count="1">
    <dataValidation type="list" allowBlank="1" showInputMessage="1" showErrorMessage="1" sqref="C22">
      <formula1>Check</formula1>
    </dataValidation>
  </dataValidations>
  <printOptions/>
  <pageMargins left="0.51" right="0.51" top="0.7900000000000001" bottom="0.7900000000000001" header="0.31" footer="0.31"/>
  <pageSetup fitToHeight="1" fitToWidth="1"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Danie Gasnier</Manager>
  <Company>www.DanielGasnier.com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Templato do Plano do Projeto</dc:title>
  <dc:subject>Gerenciamento de Projetos</dc:subject>
  <dc:creator>Daniel Gasnier</dc:creator>
  <cp:keywords>GP</cp:keywords>
  <dc:description>(CC) ND BY 2012 www.DanielGasnier.com</dc:description>
  <cp:lastModifiedBy>Danielgasnier.com</cp:lastModifiedBy>
  <cp:lastPrinted>2011-06-24T23:14:05Z</cp:lastPrinted>
  <dcterms:created xsi:type="dcterms:W3CDTF">2011-01-03T14:01:42Z</dcterms:created>
  <dcterms:modified xsi:type="dcterms:W3CDTF">2016-08-01T21:38:11Z</dcterms:modified>
  <cp:category>Formularios</cp:category>
  <cp:version/>
  <cp:contentType/>
  <cp:contentStatus/>
</cp:coreProperties>
</file>